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15"/>
  </bookViews>
  <sheets>
    <sheet name="Sheet1" sheetId="1" r:id="rId1"/>
  </sheets>
  <calcPr calcId="144525"/>
</workbook>
</file>

<file path=xl/sharedStrings.xml><?xml version="1.0" encoding="utf-8"?>
<sst xmlns="http://schemas.openxmlformats.org/spreadsheetml/2006/main" count="78" uniqueCount="53">
  <si>
    <r>
      <t>附件</t>
    </r>
    <r>
      <rPr>
        <sz val="16"/>
        <color theme="1"/>
        <rFont val="Times New Roman"/>
        <charset val="134"/>
      </rPr>
      <t>3</t>
    </r>
  </si>
  <si>
    <r>
      <rPr>
        <sz val="22"/>
        <color rgb="FF000000"/>
        <rFont val="Times New Roman"/>
        <charset val="134"/>
      </rPr>
      <t>2024</t>
    </r>
    <r>
      <rPr>
        <sz val="22"/>
        <color rgb="FF000000"/>
        <rFont val="黑体"/>
        <charset val="134"/>
      </rPr>
      <t>年桂林市城市燃气等市政管道老化更新改造计划表</t>
    </r>
    <r>
      <rPr>
        <sz val="22"/>
        <color rgb="FF000000"/>
        <rFont val="Times New Roman"/>
        <charset val="134"/>
      </rPr>
      <t xml:space="preserve"> </t>
    </r>
  </si>
  <si>
    <t>城市（县城）</t>
  </si>
  <si>
    <t>预计总投资总计(万元)</t>
  </si>
  <si>
    <t>其中用于政府或居民共有产权的城市燃气管道等老化更新改造预计投资(万元)</t>
  </si>
  <si>
    <t>燃气</t>
  </si>
  <si>
    <t>供水</t>
  </si>
  <si>
    <t>排水</t>
  </si>
  <si>
    <t>预计燃气总投资合计(万元)</t>
  </si>
  <si>
    <t>市政管道</t>
  </si>
  <si>
    <t>庭院管道</t>
  </si>
  <si>
    <t>立管</t>
  </si>
  <si>
    <t>厂站和设施</t>
  </si>
  <si>
    <t>用户设施</t>
  </si>
  <si>
    <t>预计供水总投资合计(万元)</t>
  </si>
  <si>
    <t>管道</t>
  </si>
  <si>
    <t>二次供水设施</t>
  </si>
  <si>
    <t>预计排水总投资合计(万元)</t>
  </si>
  <si>
    <t>数量</t>
  </si>
  <si>
    <t>预计</t>
  </si>
  <si>
    <t>数量（处）</t>
  </si>
  <si>
    <t>（公里）</t>
  </si>
  <si>
    <t>总投资(万元)</t>
  </si>
  <si>
    <t>（户）</t>
  </si>
  <si>
    <t>（座）</t>
  </si>
  <si>
    <t>桂林市</t>
  </si>
  <si>
    <t>1.城市（建成区）</t>
  </si>
  <si>
    <t>市本级</t>
  </si>
  <si>
    <t>临桂区</t>
  </si>
  <si>
    <t xml:space="preserve"> </t>
  </si>
  <si>
    <t>象山区</t>
  </si>
  <si>
    <t>秀峰区</t>
  </si>
  <si>
    <t>叠彩区</t>
  </si>
  <si>
    <t>七星区</t>
  </si>
  <si>
    <t>雁山区</t>
  </si>
  <si>
    <t>2.县城（城关镇）</t>
  </si>
  <si>
    <t>灵川县</t>
  </si>
  <si>
    <t>全州县</t>
  </si>
  <si>
    <t>兴安县</t>
  </si>
  <si>
    <t>永福县</t>
  </si>
  <si>
    <t>阳朔县</t>
  </si>
  <si>
    <t>灌阳县</t>
  </si>
  <si>
    <t>龙胜各族自治县</t>
  </si>
  <si>
    <t>资源县</t>
  </si>
  <si>
    <t>平乐县</t>
  </si>
  <si>
    <t>荔浦市</t>
  </si>
  <si>
    <t>恭城瑶族自治县</t>
  </si>
  <si>
    <t>城市（建成区）合计：</t>
  </si>
  <si>
    <t>县城（城关镇）合计：</t>
  </si>
  <si>
    <t>全市合计：</t>
  </si>
  <si>
    <t>备注</t>
  </si>
  <si>
    <t>1.用于政府或居民共有产权的城市燃气管道等老化更新改造预计投资，是指用于产权为政府所属或建筑区划内居民共有的城市燃气管道等老化更新改造（含居民户内更换燃气橡胶软管、需加装的燃气安全装置）的预计投资额度，不包括用于产权归属专业经营单位和工商业用户的城市燃气管道等老化更新改造的预计投资额度。</t>
  </si>
  <si>
    <t xml:space="preserve">2.永福县供水项目中，管网和水厂为一个整体项目，管道投资和供水设施投资并未拆分统计。
</t>
  </si>
</sst>
</file>

<file path=xl/styles.xml><?xml version="1.0" encoding="utf-8"?>
<styleSheet xmlns="http://schemas.openxmlformats.org/spreadsheetml/2006/main">
  <numFmts count="5">
    <numFmt numFmtId="176" formatCode="0.0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theme="1"/>
      <name val="等线"/>
      <charset val="134"/>
      <scheme val="minor"/>
    </font>
    <font>
      <sz val="22"/>
      <color theme="1"/>
      <name val="等线"/>
      <charset val="134"/>
      <scheme val="minor"/>
    </font>
    <font>
      <sz val="16"/>
      <color theme="1"/>
      <name val="黑体"/>
      <charset val="134"/>
    </font>
    <font>
      <sz val="16"/>
      <color theme="1"/>
      <name val="Times New Roman"/>
      <charset val="134"/>
    </font>
    <font>
      <sz val="22"/>
      <color rgb="FF000000"/>
      <name val="Times New Roman"/>
      <charset val="134"/>
    </font>
    <font>
      <sz val="22"/>
      <color theme="1"/>
      <name val="Times New Roman"/>
      <charset val="134"/>
    </font>
    <font>
      <b/>
      <sz val="10"/>
      <color rgb="FF000000"/>
      <name val="宋体"/>
      <charset val="134"/>
    </font>
    <font>
      <sz val="10"/>
      <color rgb="FF000000"/>
      <name val="宋体"/>
      <charset val="134"/>
    </font>
    <font>
      <b/>
      <sz val="11"/>
      <color rgb="FF000000"/>
      <name val="宋体"/>
      <charset val="134"/>
    </font>
    <font>
      <sz val="9"/>
      <color rgb="FF000000"/>
      <name val="宋体"/>
      <charset val="134"/>
    </font>
    <font>
      <b/>
      <sz val="11"/>
      <color theme="1"/>
      <name val="宋体"/>
      <charset val="134"/>
    </font>
    <font>
      <b/>
      <sz val="10"/>
      <name val="宋体"/>
      <charset val="134"/>
    </font>
    <font>
      <b/>
      <sz val="11"/>
      <name val="宋体"/>
      <charset val="134"/>
    </font>
    <font>
      <sz val="11"/>
      <color theme="0"/>
      <name val="等线"/>
      <charset val="134"/>
      <scheme val="minor"/>
    </font>
    <font>
      <sz val="11"/>
      <color rgb="FF9C0006"/>
      <name val="等线"/>
      <charset val="134"/>
      <scheme val="minor"/>
    </font>
    <font>
      <b/>
      <sz val="11"/>
      <color theme="3"/>
      <name val="等线"/>
      <charset val="134"/>
      <scheme val="minor"/>
    </font>
    <font>
      <sz val="11"/>
      <color rgb="FF006100"/>
      <name val="等线"/>
      <charset val="134"/>
      <scheme val="minor"/>
    </font>
    <font>
      <b/>
      <sz val="18"/>
      <color theme="3"/>
      <name val="等线"/>
      <charset val="134"/>
      <scheme val="minor"/>
    </font>
    <font>
      <b/>
      <sz val="11"/>
      <color rgb="FFFFFFFF"/>
      <name val="等线"/>
      <charset val="134"/>
      <scheme val="minor"/>
    </font>
    <font>
      <b/>
      <sz val="11"/>
      <color rgb="FF3F3F3F"/>
      <name val="等线"/>
      <charset val="134"/>
      <scheme val="minor"/>
    </font>
    <font>
      <sz val="11"/>
      <color rgb="FF3F3F76"/>
      <name val="等线"/>
      <charset val="134"/>
      <scheme val="minor"/>
    </font>
    <font>
      <b/>
      <sz val="11"/>
      <color theme="1"/>
      <name val="等线"/>
      <charset val="134"/>
      <scheme val="minor"/>
    </font>
    <font>
      <sz val="10"/>
      <color theme="1"/>
      <name val="Arial"/>
      <charset val="134"/>
    </font>
    <font>
      <u/>
      <sz val="11"/>
      <color rgb="FF800080"/>
      <name val="等线"/>
      <charset val="134"/>
      <scheme val="minor"/>
    </font>
    <font>
      <sz val="11"/>
      <color rgb="FFFA7D00"/>
      <name val="等线"/>
      <charset val="134"/>
      <scheme val="minor"/>
    </font>
    <font>
      <i/>
      <sz val="11"/>
      <color rgb="FF7F7F7F"/>
      <name val="等线"/>
      <charset val="134"/>
      <scheme val="minor"/>
    </font>
    <font>
      <b/>
      <sz val="15"/>
      <color theme="3"/>
      <name val="等线"/>
      <charset val="134"/>
      <scheme val="minor"/>
    </font>
    <font>
      <b/>
      <sz val="11"/>
      <color rgb="FFFA7D00"/>
      <name val="等线"/>
      <charset val="134"/>
      <scheme val="minor"/>
    </font>
    <font>
      <b/>
      <sz val="13"/>
      <color theme="3"/>
      <name val="等线"/>
      <charset val="134"/>
      <scheme val="minor"/>
    </font>
    <font>
      <sz val="11"/>
      <color rgb="FF9C6500"/>
      <name val="等线"/>
      <charset val="134"/>
      <scheme val="minor"/>
    </font>
    <font>
      <sz val="11"/>
      <color rgb="FFFF0000"/>
      <name val="等线"/>
      <charset val="134"/>
      <scheme val="minor"/>
    </font>
    <font>
      <u/>
      <sz val="11"/>
      <color rgb="FF0000FF"/>
      <name val="等线"/>
      <charset val="134"/>
      <scheme val="minor"/>
    </font>
    <font>
      <sz val="22"/>
      <color rgb="FF000000"/>
      <name val="黑体"/>
      <charset val="134"/>
    </font>
  </fonts>
  <fills count="34">
    <fill>
      <patternFill patternType="none"/>
    </fill>
    <fill>
      <patternFill patternType="gray125"/>
    </fill>
    <fill>
      <patternFill patternType="solid">
        <fgColor rgb="FFFFFFFF"/>
        <bgColor indexed="64"/>
      </patternFill>
    </fill>
    <fill>
      <patternFill patternType="solid">
        <fgColor theme="6"/>
        <bgColor indexed="64"/>
      </patternFill>
    </fill>
    <fill>
      <patternFill patternType="solid">
        <fgColor theme="5" tint="0.599990010261536"/>
        <bgColor indexed="64"/>
      </patternFill>
    </fill>
    <fill>
      <patternFill patternType="solid">
        <fgColor theme="5"/>
        <bgColor indexed="64"/>
      </patternFill>
    </fill>
    <fill>
      <patternFill patternType="solid">
        <fgColor theme="5" tint="0.399980008602142"/>
        <bgColor indexed="64"/>
      </patternFill>
    </fill>
    <fill>
      <patternFill patternType="solid">
        <fgColor rgb="FFFFC7CE"/>
        <bgColor indexed="64"/>
      </patternFill>
    </fill>
    <fill>
      <patternFill patternType="solid">
        <fgColor theme="4" tint="0.799979984760284"/>
        <bgColor indexed="64"/>
      </patternFill>
    </fill>
    <fill>
      <patternFill patternType="solid">
        <fgColor rgb="FFC6EFCE"/>
        <bgColor indexed="64"/>
      </patternFill>
    </fill>
    <fill>
      <patternFill patternType="solid">
        <fgColor rgb="FFFFFFCC"/>
        <bgColor indexed="64"/>
      </patternFill>
    </fill>
    <fill>
      <patternFill patternType="solid">
        <fgColor theme="6" tint="0.399980008602142"/>
        <bgColor indexed="64"/>
      </patternFill>
    </fill>
    <fill>
      <patternFill patternType="solid">
        <fgColor theme="4" tint="0.399980008602142"/>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8" tint="0.599990010261536"/>
        <bgColor indexed="64"/>
      </patternFill>
    </fill>
    <fill>
      <patternFill patternType="solid">
        <fgColor theme="8" tint="0.799979984760284"/>
        <bgColor indexed="64"/>
      </patternFill>
    </fill>
    <fill>
      <patternFill patternType="solid">
        <fgColor theme="7"/>
        <bgColor indexed="64"/>
      </patternFill>
    </fill>
    <fill>
      <patternFill patternType="solid">
        <fgColor theme="9" tint="0.599990010261536"/>
        <bgColor indexed="64"/>
      </patternFill>
    </fill>
    <fill>
      <patternFill patternType="solid">
        <fgColor theme="4"/>
        <bgColor indexed="64"/>
      </patternFill>
    </fill>
    <fill>
      <patternFill patternType="solid">
        <fgColor theme="9" tint="0.799979984760284"/>
        <bgColor indexed="64"/>
      </patternFill>
    </fill>
    <fill>
      <patternFill patternType="solid">
        <fgColor theme="9" tint="0.399980008602142"/>
        <bgColor indexed="64"/>
      </patternFill>
    </fill>
    <fill>
      <patternFill patternType="solid">
        <fgColor theme="6" tint="0.599990010261536"/>
        <bgColor indexed="64"/>
      </patternFill>
    </fill>
    <fill>
      <patternFill patternType="solid">
        <fgColor theme="8"/>
        <bgColor indexed="64"/>
      </patternFill>
    </fill>
    <fill>
      <patternFill patternType="solid">
        <fgColor theme="7" tint="0.599990010261536"/>
        <bgColor indexed="64"/>
      </patternFill>
    </fill>
    <fill>
      <patternFill patternType="solid">
        <fgColor theme="9"/>
        <bgColor indexed="64"/>
      </patternFill>
    </fill>
    <fill>
      <patternFill patternType="solid">
        <fgColor rgb="FFFFEB9C"/>
        <bgColor indexed="64"/>
      </patternFill>
    </fill>
    <fill>
      <patternFill patternType="solid">
        <fgColor theme="4" tint="0.599990010261536"/>
        <bgColor indexed="64"/>
      </patternFill>
    </fill>
    <fill>
      <patternFill patternType="solid">
        <fgColor theme="7" tint="0.399980008602142"/>
        <bgColor indexed="64"/>
      </patternFill>
    </fill>
    <fill>
      <patternFill patternType="solid">
        <fgColor theme="5" tint="0.799979984760284"/>
        <bgColor indexed="64"/>
      </patternFill>
    </fill>
    <fill>
      <patternFill patternType="solid">
        <fgColor theme="6" tint="0.799979984760284"/>
        <bgColor indexed="64"/>
      </patternFill>
    </fill>
    <fill>
      <patternFill patternType="solid">
        <fgColor theme="8" tint="0.399980008602142"/>
        <bgColor indexed="64"/>
      </patternFill>
    </fill>
    <fill>
      <patternFill patternType="solid">
        <fgColor theme="7" tint="0.799979984760284"/>
        <bgColor indexed="64"/>
      </patternFill>
    </fill>
  </fills>
  <borders count="24">
    <border>
      <left/>
      <right/>
      <top/>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right/>
      <top/>
      <bottom style="medium">
        <color theme="4" tint="0.499980002641678"/>
      </bottom>
      <diagonal/>
    </border>
  </borders>
  <cellStyleXfs count="55">
    <xf numFmtId="0" fontId="0" fillId="0" borderId="0">
      <alignment vertical="center"/>
    </xf>
    <xf numFmtId="44" fontId="22" fillId="0" borderId="0" applyFont="false" applyFill="false" applyBorder="false" applyAlignment="false" applyProtection="false"/>
    <xf numFmtId="9" fontId="22" fillId="0" borderId="0" applyFont="false" applyFill="false" applyBorder="false" applyAlignment="false" applyProtection="false"/>
    <xf numFmtId="43" fontId="22" fillId="0" borderId="0" applyFont="false" applyFill="false" applyBorder="false" applyAlignment="false" applyProtection="false"/>
    <xf numFmtId="41" fontId="22" fillId="0" borderId="0" applyFont="false" applyFill="false" applyBorder="false" applyAlignment="false" applyProtection="false"/>
    <xf numFmtId="0" fontId="0" fillId="19" borderId="0" applyNumberFormat="false" applyBorder="false" applyProtection="false"/>
    <xf numFmtId="0" fontId="0" fillId="21" borderId="0" applyNumberFormat="false" applyBorder="false" applyProtection="false"/>
    <xf numFmtId="0" fontId="13" fillId="26" borderId="0" applyNumberFormat="false" applyBorder="false" applyProtection="false"/>
    <xf numFmtId="0" fontId="0" fillId="16" borderId="0" applyNumberFormat="false" applyBorder="false" applyProtection="false"/>
    <xf numFmtId="42" fontId="22" fillId="0" borderId="0" applyFont="false" applyFill="false" applyBorder="false" applyAlignment="false" applyProtection="false"/>
    <xf numFmtId="0" fontId="0" fillId="17" borderId="0" applyNumberFormat="false" applyBorder="false" applyProtection="false"/>
    <xf numFmtId="0" fontId="13" fillId="24" borderId="0" applyNumberFormat="false" applyBorder="false" applyProtection="false"/>
    <xf numFmtId="0" fontId="0" fillId="25" borderId="0" applyNumberFormat="false" applyBorder="false" applyProtection="false"/>
    <xf numFmtId="0" fontId="15" fillId="0" borderId="23" applyNumberFormat="false" applyFill="false" applyProtection="false"/>
    <xf numFmtId="0" fontId="25" fillId="0" borderId="0" applyNumberFormat="false" applyFill="false" applyBorder="false" applyProtection="false"/>
    <xf numFmtId="0" fontId="21" fillId="0" borderId="20" applyNumberFormat="false" applyFill="false" applyProtection="false"/>
    <xf numFmtId="9" fontId="0" fillId="0" borderId="0" applyFont="false" applyFill="false" applyBorder="false" applyProtection="false"/>
    <xf numFmtId="43" fontId="0" fillId="0" borderId="0" applyFont="false" applyFill="false" applyBorder="false" applyProtection="false"/>
    <xf numFmtId="0" fontId="28" fillId="0" borderId="22" applyNumberFormat="false" applyFill="false" applyProtection="false"/>
    <xf numFmtId="42" fontId="0" fillId="0" borderId="0" applyFont="false" applyFill="false" applyBorder="false" applyProtection="false"/>
    <xf numFmtId="0" fontId="13" fillId="29" borderId="0" applyNumberFormat="false" applyBorder="false" applyProtection="false"/>
    <xf numFmtId="0" fontId="30" fillId="0" borderId="0" applyNumberFormat="false" applyFill="false" applyBorder="false" applyProtection="false"/>
    <xf numFmtId="0" fontId="0" fillId="0" borderId="0">
      <alignment vertical="center"/>
    </xf>
    <xf numFmtId="0" fontId="0" fillId="30" borderId="0" applyNumberFormat="false" applyBorder="false" applyProtection="false"/>
    <xf numFmtId="0" fontId="13" fillId="32" borderId="0" applyNumberFormat="false" applyBorder="false" applyProtection="false"/>
    <xf numFmtId="0" fontId="26" fillId="0" borderId="22" applyNumberFormat="false" applyFill="false" applyProtection="false"/>
    <xf numFmtId="0" fontId="31" fillId="0" borderId="0" applyNumberFormat="false" applyFill="false" applyBorder="false" applyProtection="false"/>
    <xf numFmtId="0" fontId="0" fillId="31" borderId="0" applyNumberFormat="false" applyBorder="false" applyProtection="false"/>
    <xf numFmtId="44" fontId="0" fillId="0" borderId="0" applyFont="false" applyFill="false" applyBorder="false" applyProtection="false"/>
    <xf numFmtId="0" fontId="0" fillId="33" borderId="0" applyNumberFormat="false" applyBorder="false" applyProtection="false"/>
    <xf numFmtId="0" fontId="27" fillId="14" borderId="19" applyNumberFormat="false" applyProtection="false"/>
    <xf numFmtId="0" fontId="23" fillId="0" borderId="0" applyNumberFormat="false" applyFill="false" applyBorder="false" applyProtection="false"/>
    <xf numFmtId="41" fontId="0" fillId="0" borderId="0" applyFont="false" applyFill="false" applyBorder="false" applyProtection="false"/>
    <xf numFmtId="0" fontId="13" fillId="18" borderId="0" applyNumberFormat="false" applyBorder="false" applyProtection="false"/>
    <xf numFmtId="0" fontId="0" fillId="23" borderId="0" applyNumberFormat="false" applyBorder="false" applyProtection="false"/>
    <xf numFmtId="0" fontId="13" fillId="22" borderId="0" applyNumberFormat="false" applyBorder="false" applyProtection="false"/>
    <xf numFmtId="0" fontId="20" fillId="15" borderId="19" applyNumberFormat="false" applyProtection="false"/>
    <xf numFmtId="0" fontId="19" fillId="14" borderId="18" applyNumberFormat="false" applyProtection="false"/>
    <xf numFmtId="0" fontId="18" fillId="13" borderId="17" applyNumberFormat="false" applyProtection="false"/>
    <xf numFmtId="0" fontId="24" fillId="0" borderId="21" applyNumberFormat="false" applyFill="false" applyProtection="false"/>
    <xf numFmtId="0" fontId="13" fillId="12" borderId="0" applyNumberFormat="false" applyBorder="false" applyProtection="false"/>
    <xf numFmtId="0" fontId="13" fillId="11" borderId="0" applyNumberFormat="false" applyBorder="false" applyProtection="false"/>
    <xf numFmtId="0" fontId="0" fillId="10" borderId="16" applyNumberFormat="false" applyFont="false" applyProtection="false"/>
    <xf numFmtId="0" fontId="17" fillId="0" borderId="0" applyNumberFormat="false" applyFill="false" applyBorder="false" applyProtection="false"/>
    <xf numFmtId="0" fontId="16" fillId="9" borderId="0" applyNumberFormat="false" applyBorder="false" applyProtection="false"/>
    <xf numFmtId="0" fontId="15" fillId="0" borderId="0" applyNumberFormat="false" applyFill="false" applyBorder="false" applyProtection="false"/>
    <xf numFmtId="0" fontId="13" fillId="20" borderId="0" applyNumberFormat="false" applyBorder="false" applyProtection="false"/>
    <xf numFmtId="0" fontId="29" fillId="27" borderId="0" applyNumberFormat="false" applyBorder="false" applyProtection="false"/>
    <xf numFmtId="0" fontId="0" fillId="8" borderId="0" applyNumberFormat="false" applyBorder="false" applyProtection="false"/>
    <xf numFmtId="0" fontId="14" fillId="7" borderId="0" applyNumberFormat="false" applyBorder="false" applyProtection="false"/>
    <xf numFmtId="0" fontId="13" fillId="5" borderId="0" applyNumberFormat="false" applyBorder="false" applyProtection="false"/>
    <xf numFmtId="0" fontId="0" fillId="28" borderId="0" applyNumberFormat="false" applyBorder="false" applyProtection="false"/>
    <xf numFmtId="0" fontId="13" fillId="6" borderId="0" applyNumberFormat="false" applyBorder="false" applyProtection="false"/>
    <xf numFmtId="0" fontId="0" fillId="4" borderId="0" applyNumberFormat="false" applyBorder="false" applyProtection="false"/>
    <xf numFmtId="0" fontId="13" fillId="3" borderId="0" applyNumberFormat="false" applyBorder="false" applyProtection="false"/>
  </cellStyleXfs>
  <cellXfs count="57">
    <xf numFmtId="0" fontId="0" fillId="0" borderId="0" xfId="22" applyAlignment="true">
      <alignment vertical="center"/>
    </xf>
    <xf numFmtId="0" fontId="1" fillId="0" borderId="0" xfId="22" applyFont="true" applyAlignment="true">
      <alignment vertical="center"/>
    </xf>
    <xf numFmtId="0" fontId="2" fillId="0" borderId="0" xfId="22" applyFont="true" applyAlignment="true">
      <alignment horizontal="left" vertical="center"/>
    </xf>
    <xf numFmtId="0" fontId="3" fillId="0" borderId="0" xfId="22" applyFont="true" applyAlignment="true">
      <alignment horizontal="left" vertical="center"/>
    </xf>
    <xf numFmtId="0" fontId="4" fillId="0" borderId="1" xfId="22" applyFont="true" applyBorder="true" applyAlignment="true">
      <alignment horizontal="center" vertical="center"/>
    </xf>
    <xf numFmtId="0" fontId="5" fillId="0" borderId="1" xfId="22" applyFont="true" applyBorder="true" applyAlignment="true">
      <alignment vertical="center"/>
    </xf>
    <xf numFmtId="0" fontId="6" fillId="0" borderId="2" xfId="22" applyFont="true" applyBorder="true" applyAlignment="true">
      <alignment horizontal="center" vertical="center"/>
    </xf>
    <xf numFmtId="0" fontId="6" fillId="2" borderId="3" xfId="22" applyFont="true" applyFill="true" applyBorder="true" applyAlignment="true">
      <alignment horizontal="center" vertical="center" wrapText="true"/>
    </xf>
    <xf numFmtId="0" fontId="6" fillId="2" borderId="4" xfId="22" applyFont="true" applyFill="true" applyBorder="true" applyAlignment="true">
      <alignment horizontal="center" vertical="center" wrapText="true"/>
    </xf>
    <xf numFmtId="0" fontId="6" fillId="2" borderId="2" xfId="22" applyFont="true" applyFill="true" applyBorder="true" applyAlignment="true">
      <alignment horizontal="center" vertical="center" wrapText="true"/>
    </xf>
    <xf numFmtId="0" fontId="6" fillId="0" borderId="5" xfId="22" applyFont="true" applyBorder="true" applyAlignment="true">
      <alignment horizontal="center" vertical="center"/>
    </xf>
    <xf numFmtId="0" fontId="6" fillId="2" borderId="6" xfId="22" applyFont="true" applyFill="true" applyBorder="true" applyAlignment="true">
      <alignment horizontal="center" vertical="center" wrapText="true"/>
    </xf>
    <xf numFmtId="0" fontId="6" fillId="2" borderId="7" xfId="22" applyFont="true" applyFill="true" applyBorder="true" applyAlignment="true">
      <alignment horizontal="center" vertical="center" wrapText="true"/>
    </xf>
    <xf numFmtId="0" fontId="6" fillId="2" borderId="5" xfId="22" applyFont="true" applyFill="true" applyBorder="true" applyAlignment="true">
      <alignment horizontal="center" vertical="center" wrapText="true"/>
    </xf>
    <xf numFmtId="0" fontId="6" fillId="0" borderId="8" xfId="22" applyFont="true" applyBorder="true" applyAlignment="true">
      <alignment horizontal="center" vertical="center"/>
    </xf>
    <xf numFmtId="0" fontId="6" fillId="2" borderId="9" xfId="22" applyFont="true" applyFill="true" applyBorder="true" applyAlignment="true">
      <alignment horizontal="center" vertical="center" wrapText="true"/>
    </xf>
    <xf numFmtId="0" fontId="6" fillId="2" borderId="10" xfId="22" applyFont="true" applyFill="true" applyBorder="true" applyAlignment="true">
      <alignment horizontal="center" vertical="center" wrapText="true"/>
    </xf>
    <xf numFmtId="0" fontId="6" fillId="2" borderId="8" xfId="22" applyFont="true" applyFill="true" applyBorder="true" applyAlignment="true">
      <alignment horizontal="center" vertical="center" wrapText="true"/>
    </xf>
    <xf numFmtId="0" fontId="6" fillId="0" borderId="11" xfId="22" applyFont="true" applyBorder="true" applyAlignment="true">
      <alignment horizontal="center" vertical="center"/>
    </xf>
    <xf numFmtId="0" fontId="6" fillId="0" borderId="11" xfId="22" applyFont="true" applyBorder="true" applyAlignment="true">
      <alignment horizontal="center" vertical="center" wrapText="true"/>
    </xf>
    <xf numFmtId="0" fontId="7" fillId="2" borderId="10" xfId="22" applyFont="true" applyFill="true" applyBorder="true" applyAlignment="true">
      <alignment horizontal="center" vertical="center" wrapText="true"/>
    </xf>
    <xf numFmtId="0" fontId="8" fillId="0" borderId="10" xfId="22" applyFont="true" applyFill="true" applyBorder="true" applyAlignment="true">
      <alignment horizontal="center" vertical="center" wrapText="true"/>
    </xf>
    <xf numFmtId="0" fontId="7" fillId="0" borderId="10" xfId="22" applyFont="true" applyBorder="true" applyAlignment="true">
      <alignment horizontal="center" vertical="center" wrapText="true"/>
    </xf>
    <xf numFmtId="0" fontId="6" fillId="0" borderId="12" xfId="22" applyFont="true" applyBorder="true" applyAlignment="true">
      <alignment horizontal="left" vertical="center" wrapText="true"/>
    </xf>
    <xf numFmtId="0" fontId="6" fillId="0" borderId="13" xfId="22" applyFont="true" applyBorder="true" applyAlignment="true">
      <alignment horizontal="left" vertical="center" wrapText="true"/>
    </xf>
    <xf numFmtId="0" fontId="6" fillId="0" borderId="14" xfId="22" applyFont="true" applyBorder="true" applyAlignment="true">
      <alignment horizontal="left" vertical="center" wrapText="true"/>
    </xf>
    <xf numFmtId="0" fontId="8" fillId="0" borderId="10" xfId="22" applyFont="true" applyBorder="true" applyAlignment="true">
      <alignment horizontal="center" vertical="center" wrapText="true"/>
    </xf>
    <xf numFmtId="0" fontId="6" fillId="0" borderId="3" xfId="22" applyFont="true" applyBorder="true" applyAlignment="true">
      <alignment horizontal="center" vertical="center" wrapText="true"/>
    </xf>
    <xf numFmtId="0" fontId="6" fillId="0" borderId="15" xfId="22" applyFont="true" applyBorder="true" applyAlignment="true">
      <alignment horizontal="center" vertical="center" wrapText="true"/>
    </xf>
    <xf numFmtId="0" fontId="6" fillId="0" borderId="4" xfId="22" applyFont="true" applyBorder="true" applyAlignment="true">
      <alignment horizontal="center" vertical="center" wrapText="true"/>
    </xf>
    <xf numFmtId="0" fontId="9" fillId="0" borderId="3" xfId="22" applyFont="true" applyBorder="true" applyAlignment="true">
      <alignment horizontal="left" vertical="center" wrapText="true"/>
    </xf>
    <xf numFmtId="0" fontId="6" fillId="0" borderId="9" xfId="22" applyFont="true" applyBorder="true" applyAlignment="true">
      <alignment horizontal="center" vertical="center" wrapText="true"/>
    </xf>
    <xf numFmtId="0" fontId="6" fillId="0" borderId="1" xfId="22" applyFont="true" applyBorder="true" applyAlignment="true">
      <alignment horizontal="center" vertical="center" wrapText="true"/>
    </xf>
    <xf numFmtId="0" fontId="6" fillId="0" borderId="10" xfId="22" applyFont="true" applyBorder="true" applyAlignment="true">
      <alignment horizontal="center" vertical="center" wrapText="true"/>
    </xf>
    <xf numFmtId="0" fontId="9" fillId="0" borderId="9" xfId="22" applyFont="true" applyBorder="true" applyAlignment="true">
      <alignment horizontal="left" vertical="center" wrapText="true"/>
    </xf>
    <xf numFmtId="0" fontId="6" fillId="2" borderId="12" xfId="22" applyFont="true" applyFill="true" applyBorder="true" applyAlignment="true">
      <alignment horizontal="center" vertical="center" wrapText="true"/>
    </xf>
    <xf numFmtId="0" fontId="6" fillId="2" borderId="13" xfId="22" applyFont="true" applyFill="true" applyBorder="true" applyAlignment="true">
      <alignment horizontal="center" vertical="center" wrapText="true"/>
    </xf>
    <xf numFmtId="0" fontId="6" fillId="2" borderId="14" xfId="22" applyFont="true" applyFill="true" applyBorder="true" applyAlignment="true">
      <alignment horizontal="center" vertical="center" wrapText="true"/>
    </xf>
    <xf numFmtId="0" fontId="0" fillId="0" borderId="10" xfId="22" applyBorder="true" applyAlignment="true">
      <alignment vertical="center"/>
    </xf>
    <xf numFmtId="0" fontId="0" fillId="0" borderId="8" xfId="22" applyBorder="true" applyAlignment="true">
      <alignment vertical="center"/>
    </xf>
    <xf numFmtId="0" fontId="8" fillId="0" borderId="14" xfId="22" applyFont="true" applyBorder="true" applyAlignment="true">
      <alignment horizontal="center" vertical="center" wrapText="true"/>
    </xf>
    <xf numFmtId="0" fontId="8" fillId="0" borderId="11" xfId="22" applyFont="true" applyBorder="true" applyAlignment="true">
      <alignment horizontal="center" vertical="center" wrapText="true"/>
    </xf>
    <xf numFmtId="0" fontId="8" fillId="2" borderId="14" xfId="22" applyFont="true" applyFill="true" applyBorder="true" applyAlignment="true">
      <alignment horizontal="center" vertical="center" wrapText="true"/>
    </xf>
    <xf numFmtId="0" fontId="8" fillId="0" borderId="8" xfId="22" applyFont="true" applyBorder="true" applyAlignment="true">
      <alignment horizontal="center" vertical="center" wrapText="true"/>
    </xf>
    <xf numFmtId="0" fontId="10" fillId="0" borderId="11" xfId="22" applyFont="true" applyBorder="true" applyAlignment="true">
      <alignment horizontal="center" vertical="center" wrapText="true"/>
    </xf>
    <xf numFmtId="0" fontId="10" fillId="0" borderId="14" xfId="22" applyFont="true" applyBorder="true" applyAlignment="true">
      <alignment horizontal="center" vertical="center" wrapText="true"/>
    </xf>
    <xf numFmtId="176" fontId="8" fillId="0" borderId="10" xfId="22" applyNumberFormat="true" applyFont="true" applyBorder="true" applyAlignment="true">
      <alignment horizontal="center" vertical="center" wrapText="true"/>
    </xf>
    <xf numFmtId="0" fontId="9" fillId="0" borderId="15" xfId="22" applyFont="true" applyBorder="true" applyAlignment="true">
      <alignment horizontal="left" vertical="center" wrapText="true"/>
    </xf>
    <xf numFmtId="0" fontId="9" fillId="0" borderId="1" xfId="22" applyFont="true" applyBorder="true" applyAlignment="true">
      <alignment horizontal="left" vertical="center" wrapText="true"/>
    </xf>
    <xf numFmtId="0" fontId="11" fillId="2" borderId="10" xfId="22" applyFont="true" applyFill="true" applyBorder="true" applyAlignment="true">
      <alignment horizontal="center" vertical="center" wrapText="true"/>
    </xf>
    <xf numFmtId="0" fontId="6" fillId="0" borderId="12" xfId="22" applyFont="true" applyBorder="true" applyAlignment="true">
      <alignment horizontal="center" vertical="center" wrapText="true"/>
    </xf>
    <xf numFmtId="0" fontId="6" fillId="0" borderId="13" xfId="22" applyFont="true" applyBorder="true" applyAlignment="true">
      <alignment horizontal="center" vertical="center" wrapText="true"/>
    </xf>
    <xf numFmtId="0" fontId="6" fillId="0" borderId="14" xfId="22" applyFont="true" applyBorder="true" applyAlignment="true">
      <alignment horizontal="center" vertical="center" wrapText="true"/>
    </xf>
    <xf numFmtId="0" fontId="12" fillId="0" borderId="10" xfId="22" applyFont="true" applyBorder="true" applyAlignment="true">
      <alignment horizontal="center" vertical="center" wrapText="true"/>
    </xf>
    <xf numFmtId="0" fontId="0" fillId="0" borderId="14" xfId="22" applyBorder="true" applyAlignment="true">
      <alignment vertical="center"/>
    </xf>
    <xf numFmtId="0" fontId="9" fillId="0" borderId="4" xfId="22" applyFont="true" applyBorder="true" applyAlignment="true">
      <alignment horizontal="left" vertical="center" wrapText="true"/>
    </xf>
    <xf numFmtId="0" fontId="9" fillId="0" borderId="10" xfId="22" applyFont="true" applyBorder="true" applyAlignment="true">
      <alignment horizontal="left" vertical="center" wrapText="true"/>
    </xf>
  </cellXfs>
  <cellStyles count="55">
    <cellStyle name="常规" xfId="0" builtinId="0"/>
    <cellStyle name="Currency" xfId="1"/>
    <cellStyle name="Percent" xfId="2"/>
    <cellStyle name="Comma" xfId="3"/>
    <cellStyle name="Comma [0]" xfId="4"/>
    <cellStyle name="40% - 强调文字颜色 6" xfId="5" builtinId="51"/>
    <cellStyle name="20% - 强调文字颜色 6" xfId="6" builtinId="50"/>
    <cellStyle name="强调文字颜色 6" xfId="7" builtinId="49"/>
    <cellStyle name="40% - 强调文字颜色 5" xfId="8" builtinId="47"/>
    <cellStyle name="Currency [0]" xfId="9"/>
    <cellStyle name="20% - 强调文字颜色 5" xfId="10" builtinId="46"/>
    <cellStyle name="强调文字颜色 5" xfId="11" builtinId="45"/>
    <cellStyle name="40% - 强调文字颜色 4" xfId="12" builtinId="43"/>
    <cellStyle name="标题 3" xfId="13" builtinId="18"/>
    <cellStyle name="解释性文本" xfId="14" builtinId="53"/>
    <cellStyle name="汇总" xfId="15" builtinId="25"/>
    <cellStyle name="百分比" xfId="16" builtinId="5"/>
    <cellStyle name="千位分隔" xfId="17" builtinId="3"/>
    <cellStyle name="标题 2" xfId="18" builtinId="17"/>
    <cellStyle name="货币[0]" xfId="19" builtinId="7"/>
    <cellStyle name="60% - 强调文字颜色 4" xfId="20" builtinId="44"/>
    <cellStyle name="警告文本" xfId="21" builtinId="11"/>
    <cellStyle name="Normal" xfId="22"/>
    <cellStyle name="20% - 强调文字颜色 2" xfId="23" builtinId="34"/>
    <cellStyle name="60% - 强调文字颜色 5" xfId="24" builtinId="48"/>
    <cellStyle name="标题 1" xfId="25" builtinId="16"/>
    <cellStyle name="超链接" xfId="26" builtinId="8"/>
    <cellStyle name="20% - 强调文字颜色 3" xfId="27" builtinId="38"/>
    <cellStyle name="货币" xfId="28" builtinId="4"/>
    <cellStyle name="20% - 强调文字颜色 4" xfId="29" builtinId="42"/>
    <cellStyle name="计算" xfId="30" builtinId="22"/>
    <cellStyle name="已访问的超链接" xfId="31" builtinId="9"/>
    <cellStyle name="千位分隔[0]" xfId="32" builtinId="6"/>
    <cellStyle name="强调文字颜色 4" xfId="33" builtinId="41"/>
    <cellStyle name="40% - 强调文字颜色 3" xfId="34" builtinId="39"/>
    <cellStyle name="60% - 强调文字颜色 6" xfId="35" builtinId="52"/>
    <cellStyle name="输入" xfId="36" builtinId="20"/>
    <cellStyle name="输出" xfId="37" builtinId="21"/>
    <cellStyle name="检查单元格" xfId="38" builtinId="23"/>
    <cellStyle name="链接单元格" xfId="39" builtinId="24"/>
    <cellStyle name="60% - 强调文字颜色 1" xfId="40" builtinId="32"/>
    <cellStyle name="60% - 强调文字颜色 3" xfId="41" builtinId="40"/>
    <cellStyle name="注释" xfId="42" builtinId="10"/>
    <cellStyle name="标题" xfId="43" builtinId="15"/>
    <cellStyle name="好" xfId="44" builtinId="26"/>
    <cellStyle name="标题 4" xfId="45" builtinId="19"/>
    <cellStyle name="强调文字颜色 1" xfId="46" builtinId="29"/>
    <cellStyle name="适中" xfId="47" builtinId="28"/>
    <cellStyle name="20% - 强调文字颜色 1" xfId="48" builtinId="30"/>
    <cellStyle name="差" xfId="49" builtinId="27"/>
    <cellStyle name="强调文字颜色 2" xfId="50" builtinId="33"/>
    <cellStyle name="40% - 强调文字颜色 1" xfId="51" builtinId="31"/>
    <cellStyle name="60% - 强调文字颜色 2" xfId="52" builtinId="36"/>
    <cellStyle name="40% - 强调文字颜色 2" xfId="53" builtinId="35"/>
    <cellStyle name="强调文字颜色 3" xfId="54"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0</xdr:colOff>
      <xdr:row>0</xdr:row>
      <xdr:rowOff>0</xdr:rowOff>
    </xdr:to>
    <xdr:sp>
      <xdr:nvSpPr>
        <xdr:cNvPr id="2" name="ImpTraceLabel" hidden="true"/>
        <xdr:cNvSpPr txBox="true"/>
      </xdr:nvSpPr>
      <xdr:spPr>
        <a:xfrm>
          <a:off x="0" y="0"/>
          <a:ext cx="0" cy="0"/>
        </a:xfrm>
        <a:prstGeom prst="rect">
          <a:avLst/>
        </a:prstGeom>
        <a:solidFill>
          <a:srgbClr val="FFFFFF">
            <a:alpha val="0"/>
          </a:srgbClr>
        </a:solidFill>
        <a:ln w="9525">
          <a:solidFill>
            <a:srgbClr val="000000">
              <a:alpha val="0"/>
            </a:srgbClr>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vert="vert"/>
        <a:p>
          <a:r>
            <a:t>ImpTraceLabel=PD94bWwgdmVyc2lvbj0nMS4wJyBlbmNvZGluZz0nVVRGLTgnPz48dHJhY2U+PGNvbnRlbnQ+PC9jb250ZW50PjxhY2NvdW50PmUxdGpjbWNlOTg0cW9kemhlejl6ODA8L2FjY291bnQ+PG1hY2hpbmVDb2RlPkszODkyODIxMDMyOTUKPC9tYWNoaW5lQ29kZT48dGltZT4yMDI0LTAxLTE1IDE3OjI0OjI1PC90aW1lPjxzeXN0ZW0+TUI8c3lzdGVtPjwvdHJhY2U+</a:t>
          </a: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X29"/>
  <sheetViews>
    <sheetView tabSelected="1" topLeftCell="E1" workbookViewId="0">
      <selection activeCell="A2" sqref="A2:X2"/>
    </sheetView>
  </sheetViews>
  <sheetFormatPr defaultColWidth="9" defaultRowHeight="13.5"/>
  <cols>
    <col min="2" max="2" width="15.625" customWidth="true"/>
    <col min="3" max="3" width="14.6333333333333" customWidth="true"/>
    <col min="4" max="4" width="10.5" customWidth="true"/>
    <col min="5" max="5" width="9.38333333333333" customWidth="true"/>
    <col min="6" max="6" width="15.9416666666667" customWidth="true"/>
    <col min="7" max="7" width="9.25" customWidth="true"/>
    <col min="8" max="8" width="11.75" customWidth="true"/>
    <col min="9" max="9" width="9.25" customWidth="true"/>
    <col min="10" max="10" width="11.25" customWidth="true"/>
    <col min="11" max="11" width="9.25" customWidth="true"/>
    <col min="12" max="12" width="12.5" customWidth="true"/>
    <col min="13" max="13" width="9.25" customWidth="true"/>
    <col min="14" max="14" width="12.375" customWidth="true"/>
    <col min="15" max="15" width="9.25" customWidth="true"/>
    <col min="16" max="16" width="11.875" customWidth="true"/>
    <col min="17" max="17" width="12.375" customWidth="true"/>
    <col min="18" max="18" width="9.25" customWidth="true"/>
    <col min="19" max="19" width="11.75" customWidth="true"/>
    <col min="20" max="20" width="9.25" customWidth="true"/>
    <col min="21" max="21" width="11.125" customWidth="true"/>
    <col min="22" max="23" width="9.25" customWidth="true"/>
    <col min="24" max="24" width="12.25" customWidth="true"/>
  </cols>
  <sheetData>
    <row r="1" ht="20.25" spans="1:24">
      <c r="A1" s="2" t="s">
        <v>0</v>
      </c>
      <c r="B1" s="3"/>
      <c r="C1" s="3"/>
      <c r="D1" s="3"/>
      <c r="E1" s="3"/>
      <c r="F1" s="3"/>
      <c r="G1" s="3"/>
      <c r="H1" s="3"/>
      <c r="I1" s="3"/>
      <c r="J1" s="3"/>
      <c r="K1" s="3"/>
      <c r="L1" s="3"/>
      <c r="M1" s="3"/>
      <c r="N1" s="3"/>
      <c r="O1" s="3"/>
      <c r="P1" s="3"/>
      <c r="Q1" s="3"/>
      <c r="R1" s="3"/>
      <c r="S1" s="3"/>
      <c r="T1" s="3"/>
      <c r="U1" s="3"/>
      <c r="V1" s="3"/>
      <c r="W1" s="3"/>
      <c r="X1" s="3"/>
    </row>
    <row r="2" s="1" customFormat="true" ht="27.75" spans="1:24">
      <c r="A2" s="4" t="s">
        <v>1</v>
      </c>
      <c r="B2" s="5"/>
      <c r="C2" s="5"/>
      <c r="D2" s="5"/>
      <c r="E2" s="5"/>
      <c r="F2" s="5"/>
      <c r="G2" s="5"/>
      <c r="H2" s="5"/>
      <c r="I2" s="5"/>
      <c r="J2" s="5"/>
      <c r="K2" s="5"/>
      <c r="L2" s="5"/>
      <c r="M2" s="5"/>
      <c r="N2" s="5"/>
      <c r="O2" s="5"/>
      <c r="P2" s="5"/>
      <c r="Q2" s="5"/>
      <c r="R2" s="5"/>
      <c r="S2" s="5"/>
      <c r="T2" s="5"/>
      <c r="U2" s="5"/>
      <c r="V2" s="5"/>
      <c r="W2" s="5"/>
      <c r="X2" s="5"/>
    </row>
    <row r="3" ht="53.4" customHeight="true" spans="1:24">
      <c r="A3" s="6"/>
      <c r="B3" s="7" t="s">
        <v>2</v>
      </c>
      <c r="C3" s="8"/>
      <c r="D3" s="9" t="s">
        <v>3</v>
      </c>
      <c r="E3" s="9" t="s">
        <v>4</v>
      </c>
      <c r="F3" s="35" t="s">
        <v>5</v>
      </c>
      <c r="G3" s="36"/>
      <c r="H3" s="36"/>
      <c r="I3" s="36"/>
      <c r="J3" s="36"/>
      <c r="K3" s="36"/>
      <c r="L3" s="36"/>
      <c r="M3" s="36"/>
      <c r="N3" s="36"/>
      <c r="O3" s="36"/>
      <c r="P3" s="37"/>
      <c r="Q3" s="35" t="s">
        <v>6</v>
      </c>
      <c r="R3" s="36"/>
      <c r="S3" s="36"/>
      <c r="T3" s="36"/>
      <c r="U3" s="37"/>
      <c r="V3" s="50" t="s">
        <v>7</v>
      </c>
      <c r="W3" s="51"/>
      <c r="X3" s="52"/>
    </row>
    <row r="4" ht="14.25" spans="1:24">
      <c r="A4" s="10"/>
      <c r="B4" s="11"/>
      <c r="C4" s="12"/>
      <c r="D4" s="13"/>
      <c r="E4" s="13"/>
      <c r="F4" s="9" t="s">
        <v>8</v>
      </c>
      <c r="G4" s="35" t="s">
        <v>9</v>
      </c>
      <c r="H4" s="37"/>
      <c r="I4" s="35" t="s">
        <v>10</v>
      </c>
      <c r="J4" s="37"/>
      <c r="K4" s="35" t="s">
        <v>11</v>
      </c>
      <c r="L4" s="37"/>
      <c r="M4" s="35" t="s">
        <v>12</v>
      </c>
      <c r="N4" s="37"/>
      <c r="O4" s="35" t="s">
        <v>13</v>
      </c>
      <c r="P4" s="37"/>
      <c r="Q4" s="9" t="s">
        <v>14</v>
      </c>
      <c r="R4" s="35" t="s">
        <v>15</v>
      </c>
      <c r="S4" s="37"/>
      <c r="T4" s="35" t="s">
        <v>16</v>
      </c>
      <c r="U4" s="37"/>
      <c r="V4" s="9" t="s">
        <v>17</v>
      </c>
      <c r="W4" s="35" t="s">
        <v>15</v>
      </c>
      <c r="X4" s="37"/>
    </row>
    <row r="5" spans="1:24">
      <c r="A5" s="10"/>
      <c r="B5" s="11"/>
      <c r="C5" s="12"/>
      <c r="D5" s="13"/>
      <c r="E5" s="13"/>
      <c r="F5" s="13"/>
      <c r="G5" s="12" t="s">
        <v>18</v>
      </c>
      <c r="H5" s="12" t="s">
        <v>19</v>
      </c>
      <c r="I5" s="12" t="s">
        <v>18</v>
      </c>
      <c r="J5" s="12" t="s">
        <v>19</v>
      </c>
      <c r="K5" s="12" t="s">
        <v>18</v>
      </c>
      <c r="L5" s="12" t="s">
        <v>19</v>
      </c>
      <c r="M5" s="9" t="s">
        <v>20</v>
      </c>
      <c r="N5" s="12" t="s">
        <v>19</v>
      </c>
      <c r="O5" s="12" t="s">
        <v>18</v>
      </c>
      <c r="P5" s="12" t="s">
        <v>19</v>
      </c>
      <c r="Q5" s="13"/>
      <c r="R5" s="12" t="s">
        <v>18</v>
      </c>
      <c r="S5" s="12" t="s">
        <v>19</v>
      </c>
      <c r="T5" s="12" t="s">
        <v>18</v>
      </c>
      <c r="U5" s="12" t="s">
        <v>19</v>
      </c>
      <c r="V5" s="13"/>
      <c r="W5" s="12" t="s">
        <v>18</v>
      </c>
      <c r="X5" s="12" t="s">
        <v>19</v>
      </c>
    </row>
    <row r="6" ht="35" customHeight="true" spans="1:24">
      <c r="A6" s="14"/>
      <c r="B6" s="15"/>
      <c r="C6" s="16"/>
      <c r="D6" s="17"/>
      <c r="E6" s="17"/>
      <c r="F6" s="17"/>
      <c r="G6" s="16" t="s">
        <v>21</v>
      </c>
      <c r="H6" s="16" t="s">
        <v>22</v>
      </c>
      <c r="I6" s="16" t="s">
        <v>21</v>
      </c>
      <c r="J6" s="16" t="s">
        <v>22</v>
      </c>
      <c r="K6" s="16" t="s">
        <v>21</v>
      </c>
      <c r="L6" s="16" t="s">
        <v>22</v>
      </c>
      <c r="M6" s="17"/>
      <c r="N6" s="49" t="s">
        <v>22</v>
      </c>
      <c r="O6" s="16" t="s">
        <v>23</v>
      </c>
      <c r="P6" s="16" t="s">
        <v>22</v>
      </c>
      <c r="Q6" s="17"/>
      <c r="R6" s="16" t="s">
        <v>21</v>
      </c>
      <c r="S6" s="16" t="s">
        <v>22</v>
      </c>
      <c r="T6" s="16" t="s">
        <v>24</v>
      </c>
      <c r="U6" s="16" t="s">
        <v>22</v>
      </c>
      <c r="V6" s="17"/>
      <c r="W6" s="16" t="s">
        <v>21</v>
      </c>
      <c r="X6" s="16" t="s">
        <v>22</v>
      </c>
    </row>
    <row r="7" ht="14.25" spans="1:24">
      <c r="A7" s="18" t="s">
        <v>25</v>
      </c>
      <c r="B7" s="19" t="s">
        <v>26</v>
      </c>
      <c r="C7" s="20" t="s">
        <v>27</v>
      </c>
      <c r="D7" s="21">
        <f t="shared" ref="D7:D15" si="0">SUM(F7,Q7,V7)</f>
        <v>12587</v>
      </c>
      <c r="E7" s="38"/>
      <c r="F7" s="39"/>
      <c r="G7" s="40"/>
      <c r="H7" s="39"/>
      <c r="I7" s="39"/>
      <c r="J7" s="39"/>
      <c r="K7" s="39"/>
      <c r="L7" s="39"/>
      <c r="M7" s="39"/>
      <c r="N7" s="39"/>
      <c r="O7" s="39"/>
      <c r="P7" s="39"/>
      <c r="Q7" s="40">
        <v>5000</v>
      </c>
      <c r="R7" s="40">
        <v>12</v>
      </c>
      <c r="S7" s="40">
        <v>5000</v>
      </c>
      <c r="T7" s="40"/>
      <c r="U7" s="40"/>
      <c r="V7" s="26">
        <v>7587</v>
      </c>
      <c r="W7" s="40">
        <v>8.7</v>
      </c>
      <c r="X7" s="40">
        <v>7587</v>
      </c>
    </row>
    <row r="8" ht="14.25" spans="1:24">
      <c r="A8" s="18"/>
      <c r="B8" s="19"/>
      <c r="C8" s="22" t="s">
        <v>28</v>
      </c>
      <c r="D8" s="21">
        <f t="shared" si="0"/>
        <v>5032</v>
      </c>
      <c r="E8" s="41" t="s">
        <v>29</v>
      </c>
      <c r="F8" s="42">
        <f t="shared" ref="F8:F14" si="1">SUM(H8,J8,L8,N8,P8)</f>
        <v>5032</v>
      </c>
      <c r="G8" s="40"/>
      <c r="H8" s="42"/>
      <c r="I8" s="42">
        <v>44</v>
      </c>
      <c r="J8" s="42">
        <v>1528</v>
      </c>
      <c r="K8" s="42">
        <v>68</v>
      </c>
      <c r="L8" s="42">
        <v>1904</v>
      </c>
      <c r="M8" s="26"/>
      <c r="N8" s="26"/>
      <c r="O8" s="26">
        <v>30000</v>
      </c>
      <c r="P8" s="26">
        <v>1600</v>
      </c>
      <c r="Q8" s="26"/>
      <c r="R8" s="26"/>
      <c r="S8" s="26"/>
      <c r="T8" s="26"/>
      <c r="U8" s="26"/>
      <c r="V8" s="26"/>
      <c r="W8" s="26"/>
      <c r="X8" s="26"/>
    </row>
    <row r="9" ht="14.25" spans="1:24">
      <c r="A9" s="18"/>
      <c r="B9" s="19"/>
      <c r="C9" s="20" t="s">
        <v>30</v>
      </c>
      <c r="D9" s="21">
        <f t="shared" si="0"/>
        <v>2831.37</v>
      </c>
      <c r="E9" s="43">
        <v>1773.48</v>
      </c>
      <c r="F9" s="42">
        <f t="shared" si="1"/>
        <v>2831.37</v>
      </c>
      <c r="G9" s="40"/>
      <c r="H9" s="26"/>
      <c r="I9" s="26">
        <v>15.29</v>
      </c>
      <c r="J9" s="26">
        <v>903.47</v>
      </c>
      <c r="K9" s="26">
        <v>14.53</v>
      </c>
      <c r="L9" s="26">
        <v>154.42</v>
      </c>
      <c r="M9" s="26"/>
      <c r="N9" s="26"/>
      <c r="O9" s="26">
        <v>38452</v>
      </c>
      <c r="P9" s="26">
        <v>1773.48</v>
      </c>
      <c r="Q9" s="26"/>
      <c r="R9" s="26"/>
      <c r="S9" s="26"/>
      <c r="T9" s="26"/>
      <c r="U9" s="26"/>
      <c r="V9" s="53"/>
      <c r="W9" s="53"/>
      <c r="X9" s="53"/>
    </row>
    <row r="10" ht="14.25" spans="1:24">
      <c r="A10" s="18"/>
      <c r="B10" s="19"/>
      <c r="C10" s="22" t="s">
        <v>31</v>
      </c>
      <c r="D10" s="21">
        <f t="shared" si="0"/>
        <v>990.74</v>
      </c>
      <c r="E10" s="43">
        <v>776.28</v>
      </c>
      <c r="F10" s="42">
        <f t="shared" si="1"/>
        <v>990.74</v>
      </c>
      <c r="G10" s="40"/>
      <c r="H10" s="26"/>
      <c r="I10" s="26">
        <v>2.68</v>
      </c>
      <c r="J10" s="26">
        <v>177.41</v>
      </c>
      <c r="K10" s="26">
        <v>3.08</v>
      </c>
      <c r="L10" s="26">
        <v>37.05</v>
      </c>
      <c r="M10" s="26"/>
      <c r="N10" s="26"/>
      <c r="O10" s="26">
        <v>12988</v>
      </c>
      <c r="P10" s="26">
        <v>776.28</v>
      </c>
      <c r="Q10" s="26"/>
      <c r="R10" s="26"/>
      <c r="S10" s="26"/>
      <c r="T10" s="26"/>
      <c r="U10" s="26"/>
      <c r="V10" s="26"/>
      <c r="W10" s="26"/>
      <c r="X10" s="26"/>
    </row>
    <row r="11" ht="14.25" spans="1:24">
      <c r="A11" s="18"/>
      <c r="B11" s="19"/>
      <c r="C11" s="20" t="s">
        <v>32</v>
      </c>
      <c r="D11" s="21">
        <f t="shared" si="0"/>
        <v>3600.69</v>
      </c>
      <c r="E11" s="43">
        <v>1240.34</v>
      </c>
      <c r="F11" s="42">
        <f t="shared" si="1"/>
        <v>2100.69</v>
      </c>
      <c r="G11" s="40"/>
      <c r="H11" s="26"/>
      <c r="I11" s="26">
        <v>12.51</v>
      </c>
      <c r="J11" s="26">
        <v>757.46</v>
      </c>
      <c r="K11" s="26">
        <v>9.47</v>
      </c>
      <c r="L11" s="26">
        <v>102.89</v>
      </c>
      <c r="M11" s="26"/>
      <c r="N11" s="26"/>
      <c r="O11" s="26">
        <v>24355</v>
      </c>
      <c r="P11" s="26">
        <v>1240.34</v>
      </c>
      <c r="Q11" s="26"/>
      <c r="R11" s="26"/>
      <c r="S11" s="26"/>
      <c r="T11" s="26"/>
      <c r="U11" s="26"/>
      <c r="V11" s="53">
        <v>1500</v>
      </c>
      <c r="W11" s="53">
        <v>12</v>
      </c>
      <c r="X11" s="53">
        <v>1500</v>
      </c>
    </row>
    <row r="12" ht="14.25" spans="1:24">
      <c r="A12" s="18"/>
      <c r="B12" s="19"/>
      <c r="C12" s="20" t="s">
        <v>33</v>
      </c>
      <c r="D12" s="21">
        <f t="shared" si="0"/>
        <v>2721.17</v>
      </c>
      <c r="E12" s="43">
        <v>1556.82</v>
      </c>
      <c r="F12" s="42">
        <f t="shared" si="1"/>
        <v>1993.17</v>
      </c>
      <c r="G12" s="40"/>
      <c r="H12" s="26"/>
      <c r="I12" s="26">
        <v>5.33</v>
      </c>
      <c r="J12" s="26">
        <v>323.79</v>
      </c>
      <c r="K12" s="26">
        <v>10.31</v>
      </c>
      <c r="L12" s="26">
        <v>112.56</v>
      </c>
      <c r="M12" s="26"/>
      <c r="N12" s="26"/>
      <c r="O12" s="26">
        <v>35643</v>
      </c>
      <c r="P12" s="26">
        <v>1556.82</v>
      </c>
      <c r="Q12" s="26"/>
      <c r="R12" s="26"/>
      <c r="S12" s="26"/>
      <c r="T12" s="26"/>
      <c r="U12" s="26"/>
      <c r="V12" s="53">
        <v>728</v>
      </c>
      <c r="W12" s="53">
        <v>4.2</v>
      </c>
      <c r="X12" s="53">
        <v>728</v>
      </c>
    </row>
    <row r="13" ht="14.25" spans="1:24">
      <c r="A13" s="18"/>
      <c r="B13" s="19"/>
      <c r="C13" s="20" t="s">
        <v>34</v>
      </c>
      <c r="D13" s="21">
        <f t="shared" si="0"/>
        <v>41.36</v>
      </c>
      <c r="E13" s="43">
        <v>39.14</v>
      </c>
      <c r="F13" s="42">
        <f t="shared" si="1"/>
        <v>41.36</v>
      </c>
      <c r="G13" s="40"/>
      <c r="H13" s="26"/>
      <c r="I13" s="26">
        <v>0.04</v>
      </c>
      <c r="J13" s="26">
        <v>2.08</v>
      </c>
      <c r="K13" s="26">
        <v>0.01</v>
      </c>
      <c r="L13" s="26">
        <v>0.14</v>
      </c>
      <c r="M13" s="26"/>
      <c r="N13" s="26"/>
      <c r="O13" s="26">
        <v>1317</v>
      </c>
      <c r="P13" s="26">
        <v>39.14</v>
      </c>
      <c r="Q13" s="26"/>
      <c r="R13" s="26"/>
      <c r="S13" s="26"/>
      <c r="T13" s="26"/>
      <c r="U13" s="26"/>
      <c r="V13" s="26"/>
      <c r="W13" s="26"/>
      <c r="X13" s="26"/>
    </row>
    <row r="14" ht="14.25" spans="1:24">
      <c r="A14" s="18"/>
      <c r="B14" s="19" t="s">
        <v>35</v>
      </c>
      <c r="C14" s="22" t="s">
        <v>36</v>
      </c>
      <c r="D14" s="21">
        <f t="shared" si="0"/>
        <v>4157.72</v>
      </c>
      <c r="E14" s="43">
        <v>963.95</v>
      </c>
      <c r="F14" s="42">
        <f t="shared" si="1"/>
        <v>1057.72</v>
      </c>
      <c r="G14" s="26"/>
      <c r="H14" s="26"/>
      <c r="I14" s="26">
        <v>1.18</v>
      </c>
      <c r="J14" s="26">
        <v>78.26</v>
      </c>
      <c r="K14" s="26">
        <v>1.3</v>
      </c>
      <c r="L14" s="26">
        <v>15.51</v>
      </c>
      <c r="M14" s="26"/>
      <c r="N14" s="26"/>
      <c r="O14" s="26">
        <v>21999</v>
      </c>
      <c r="P14" s="26">
        <v>963.95</v>
      </c>
      <c r="Q14" s="26">
        <v>3100</v>
      </c>
      <c r="R14" s="26">
        <v>23</v>
      </c>
      <c r="S14" s="26">
        <v>2700</v>
      </c>
      <c r="T14" s="26">
        <v>1</v>
      </c>
      <c r="U14" s="26">
        <v>400</v>
      </c>
      <c r="V14" s="26"/>
      <c r="W14" s="26"/>
      <c r="X14" s="26"/>
    </row>
    <row r="15" ht="14.25" spans="1:24">
      <c r="A15" s="18"/>
      <c r="B15" s="19"/>
      <c r="C15" s="22" t="s">
        <v>37</v>
      </c>
      <c r="D15" s="21">
        <f t="shared" si="0"/>
        <v>360</v>
      </c>
      <c r="E15" s="44"/>
      <c r="F15" s="42"/>
      <c r="G15" s="45"/>
      <c r="H15" s="45"/>
      <c r="I15" s="45"/>
      <c r="J15" s="45"/>
      <c r="K15" s="45"/>
      <c r="L15" s="45"/>
      <c r="M15" s="26"/>
      <c r="N15" s="26"/>
      <c r="O15" s="26"/>
      <c r="P15" s="26"/>
      <c r="Q15" s="26">
        <v>360</v>
      </c>
      <c r="R15" s="26"/>
      <c r="S15" s="26">
        <v>60</v>
      </c>
      <c r="T15" s="26">
        <v>1</v>
      </c>
      <c r="U15" s="26">
        <v>300</v>
      </c>
      <c r="V15" s="26"/>
      <c r="W15" s="26"/>
      <c r="X15" s="26"/>
    </row>
    <row r="16" ht="14.25" spans="1:24">
      <c r="A16" s="18"/>
      <c r="B16" s="19"/>
      <c r="C16" s="22" t="s">
        <v>38</v>
      </c>
      <c r="D16" s="21"/>
      <c r="E16" s="43"/>
      <c r="F16" s="42"/>
      <c r="G16" s="26"/>
      <c r="H16" s="26"/>
      <c r="I16" s="26"/>
      <c r="J16" s="26"/>
      <c r="K16" s="26"/>
      <c r="L16" s="26"/>
      <c r="M16" s="26"/>
      <c r="N16" s="26"/>
      <c r="O16" s="26"/>
      <c r="P16" s="26"/>
      <c r="Q16" s="26"/>
      <c r="R16" s="26"/>
      <c r="S16" s="26"/>
      <c r="T16" s="26"/>
      <c r="U16" s="26"/>
      <c r="V16" s="26"/>
      <c r="W16" s="26"/>
      <c r="X16" s="26"/>
    </row>
    <row r="17" ht="14.25" spans="1:24">
      <c r="A17" s="18"/>
      <c r="B17" s="19"/>
      <c r="C17" s="22" t="s">
        <v>39</v>
      </c>
      <c r="D17" s="21">
        <f>SUM(F17,Q17,V17)</f>
        <v>5160</v>
      </c>
      <c r="E17" s="44"/>
      <c r="F17" s="42"/>
      <c r="G17" s="45"/>
      <c r="H17" s="45"/>
      <c r="I17" s="45"/>
      <c r="J17" s="45"/>
      <c r="K17" s="45"/>
      <c r="L17" s="45"/>
      <c r="M17" s="26"/>
      <c r="N17" s="26"/>
      <c r="O17" s="44"/>
      <c r="P17" s="45"/>
      <c r="Q17" s="26">
        <v>5160</v>
      </c>
      <c r="R17" s="26">
        <v>23.06</v>
      </c>
      <c r="S17" s="21">
        <v>970</v>
      </c>
      <c r="T17" s="21">
        <v>1</v>
      </c>
      <c r="U17" s="21">
        <v>4190</v>
      </c>
      <c r="V17" s="26"/>
      <c r="W17" s="26"/>
      <c r="X17" s="26"/>
    </row>
    <row r="18" ht="14.25" spans="1:24">
      <c r="A18" s="18"/>
      <c r="B18" s="19"/>
      <c r="C18" s="22" t="s">
        <v>40</v>
      </c>
      <c r="D18" s="21"/>
      <c r="E18" s="43"/>
      <c r="F18" s="42"/>
      <c r="G18" s="26"/>
      <c r="H18" s="26"/>
      <c r="I18" s="26"/>
      <c r="J18" s="26"/>
      <c r="K18" s="26"/>
      <c r="L18" s="26"/>
      <c r="M18" s="26"/>
      <c r="N18" s="26"/>
      <c r="O18" s="26"/>
      <c r="P18" s="26"/>
      <c r="Q18" s="26"/>
      <c r="R18" s="26"/>
      <c r="S18" s="26"/>
      <c r="T18" s="26"/>
      <c r="U18" s="26"/>
      <c r="V18" s="26"/>
      <c r="W18" s="26"/>
      <c r="X18" s="26"/>
    </row>
    <row r="19" ht="14.25" spans="1:24">
      <c r="A19" s="18"/>
      <c r="B19" s="19"/>
      <c r="C19" s="22" t="s">
        <v>41</v>
      </c>
      <c r="D19" s="21">
        <f>SUM(F19,Q19,V19)</f>
        <v>206</v>
      </c>
      <c r="E19" s="44">
        <v>206</v>
      </c>
      <c r="F19" s="42">
        <f>SUM(H19,J19,L19,N19,P19)</f>
        <v>206</v>
      </c>
      <c r="G19" s="45"/>
      <c r="H19" s="45"/>
      <c r="I19" s="45"/>
      <c r="J19" s="45"/>
      <c r="K19" s="45"/>
      <c r="L19" s="45"/>
      <c r="M19" s="26"/>
      <c r="N19" s="26"/>
      <c r="O19" s="44">
        <v>1500</v>
      </c>
      <c r="P19" s="45">
        <v>206</v>
      </c>
      <c r="Q19" s="26"/>
      <c r="R19" s="26"/>
      <c r="S19" s="26"/>
      <c r="T19" s="26"/>
      <c r="U19" s="26"/>
      <c r="V19" s="26"/>
      <c r="W19" s="26"/>
      <c r="X19" s="26"/>
    </row>
    <row r="20" ht="14.25" spans="1:24">
      <c r="A20" s="18"/>
      <c r="B20" s="19"/>
      <c r="C20" s="22" t="s">
        <v>42</v>
      </c>
      <c r="D20" s="21"/>
      <c r="E20" s="43"/>
      <c r="F20" s="42"/>
      <c r="G20" s="26"/>
      <c r="H20" s="26"/>
      <c r="I20" s="26"/>
      <c r="J20" s="26"/>
      <c r="K20" s="26"/>
      <c r="L20" s="26"/>
      <c r="M20" s="26"/>
      <c r="N20" s="26"/>
      <c r="O20" s="26"/>
      <c r="P20" s="26"/>
      <c r="Q20" s="26"/>
      <c r="R20" s="26"/>
      <c r="S20" s="26"/>
      <c r="T20" s="26"/>
      <c r="U20" s="26"/>
      <c r="V20" s="26"/>
      <c r="W20" s="26"/>
      <c r="X20" s="26"/>
    </row>
    <row r="21" ht="14.25" spans="1:24">
      <c r="A21" s="18"/>
      <c r="B21" s="19"/>
      <c r="C21" s="22" t="s">
        <v>43</v>
      </c>
      <c r="D21" s="21"/>
      <c r="E21" s="43"/>
      <c r="F21" s="42"/>
      <c r="G21" s="26"/>
      <c r="H21" s="26"/>
      <c r="I21" s="26"/>
      <c r="J21" s="26"/>
      <c r="K21" s="26"/>
      <c r="L21" s="26"/>
      <c r="M21" s="26"/>
      <c r="N21" s="26"/>
      <c r="O21" s="26"/>
      <c r="P21" s="26"/>
      <c r="Q21" s="26"/>
      <c r="R21" s="26"/>
      <c r="S21" s="26"/>
      <c r="T21" s="26"/>
      <c r="U21" s="26"/>
      <c r="V21" s="26"/>
      <c r="W21" s="26"/>
      <c r="X21" s="26"/>
    </row>
    <row r="22" ht="14.25" spans="1:24">
      <c r="A22" s="18"/>
      <c r="B22" s="19"/>
      <c r="C22" s="22" t="s">
        <v>44</v>
      </c>
      <c r="D22" s="21">
        <f t="shared" ref="D22:D27" si="2">SUM(F22,Q22,V22)</f>
        <v>900</v>
      </c>
      <c r="E22" s="43">
        <v>900</v>
      </c>
      <c r="F22" s="42">
        <f>SUM(H22,J22,L22,N22,P22)</f>
        <v>900</v>
      </c>
      <c r="G22" s="26">
        <v>5</v>
      </c>
      <c r="H22" s="26">
        <v>400</v>
      </c>
      <c r="I22" s="26">
        <v>10</v>
      </c>
      <c r="J22" s="26">
        <v>200</v>
      </c>
      <c r="K22" s="26">
        <v>5</v>
      </c>
      <c r="L22" s="26">
        <v>50</v>
      </c>
      <c r="M22" s="26">
        <v>3</v>
      </c>
      <c r="N22" s="26">
        <v>150</v>
      </c>
      <c r="O22" s="26">
        <v>1000</v>
      </c>
      <c r="P22" s="26">
        <v>100</v>
      </c>
      <c r="Q22" s="26"/>
      <c r="R22" s="26"/>
      <c r="S22" s="26"/>
      <c r="T22" s="26"/>
      <c r="U22" s="26"/>
      <c r="V22" s="26"/>
      <c r="W22" s="26"/>
      <c r="X22" s="26"/>
    </row>
    <row r="23" ht="14.25" spans="1:24">
      <c r="A23" s="18"/>
      <c r="B23" s="19"/>
      <c r="C23" s="22" t="s">
        <v>45</v>
      </c>
      <c r="D23" s="21">
        <f t="shared" si="2"/>
        <v>682.516</v>
      </c>
      <c r="E23" s="43"/>
      <c r="F23" s="42">
        <f>SUM(H23,J23,L23,N23,P23)</f>
        <v>362.516</v>
      </c>
      <c r="G23" s="26"/>
      <c r="H23" s="26"/>
      <c r="I23" s="26"/>
      <c r="J23" s="26"/>
      <c r="K23" s="26">
        <v>3</v>
      </c>
      <c r="L23" s="26">
        <v>33.716</v>
      </c>
      <c r="M23" s="26"/>
      <c r="N23" s="26"/>
      <c r="O23" s="26">
        <v>6000</v>
      </c>
      <c r="P23" s="26">
        <v>328.8</v>
      </c>
      <c r="Q23" s="26">
        <v>320</v>
      </c>
      <c r="R23" s="26">
        <v>10</v>
      </c>
      <c r="S23" s="26">
        <v>320</v>
      </c>
      <c r="T23" s="26"/>
      <c r="U23" s="26"/>
      <c r="V23" s="40"/>
      <c r="W23" s="26"/>
      <c r="X23" s="26"/>
    </row>
    <row r="24" ht="14.25" spans="1:24">
      <c r="A24" s="18"/>
      <c r="B24" s="19"/>
      <c r="C24" s="22" t="s">
        <v>46</v>
      </c>
      <c r="D24" s="21">
        <f t="shared" si="2"/>
        <v>79</v>
      </c>
      <c r="E24" s="43"/>
      <c r="F24" s="42"/>
      <c r="G24" s="26"/>
      <c r="H24" s="26"/>
      <c r="I24" s="26"/>
      <c r="J24" s="26"/>
      <c r="K24" s="26"/>
      <c r="L24" s="26"/>
      <c r="M24" s="26"/>
      <c r="N24" s="26"/>
      <c r="O24" s="26"/>
      <c r="P24" s="26"/>
      <c r="Q24" s="26">
        <v>79</v>
      </c>
      <c r="R24" s="26"/>
      <c r="S24" s="26">
        <v>79</v>
      </c>
      <c r="T24" s="26"/>
      <c r="U24" s="26"/>
      <c r="V24" s="54"/>
      <c r="W24" s="26"/>
      <c r="X24" s="26"/>
    </row>
    <row r="25" ht="14.25" spans="1:24">
      <c r="A25" s="23" t="s">
        <v>47</v>
      </c>
      <c r="B25" s="24"/>
      <c r="C25" s="25"/>
      <c r="D25" s="21">
        <f t="shared" si="2"/>
        <v>27804.33</v>
      </c>
      <c r="E25" s="41">
        <f t="shared" ref="E25:X25" si="3">SUM(E7:E13)</f>
        <v>5386.06</v>
      </c>
      <c r="F25" s="40">
        <f t="shared" si="3"/>
        <v>12989.33</v>
      </c>
      <c r="G25" s="40">
        <f t="shared" si="3"/>
        <v>0</v>
      </c>
      <c r="H25" s="40">
        <f t="shared" si="3"/>
        <v>0</v>
      </c>
      <c r="I25" s="40">
        <f t="shared" si="3"/>
        <v>79.85</v>
      </c>
      <c r="J25" s="40">
        <f t="shared" si="3"/>
        <v>3692.21</v>
      </c>
      <c r="K25" s="40">
        <f t="shared" si="3"/>
        <v>105.4</v>
      </c>
      <c r="L25" s="40">
        <f t="shared" si="3"/>
        <v>2311.06</v>
      </c>
      <c r="M25" s="40">
        <f t="shared" si="3"/>
        <v>0</v>
      </c>
      <c r="N25" s="40">
        <f t="shared" si="3"/>
        <v>0</v>
      </c>
      <c r="O25" s="40">
        <f t="shared" si="3"/>
        <v>142755</v>
      </c>
      <c r="P25" s="40">
        <f t="shared" si="3"/>
        <v>6986.06</v>
      </c>
      <c r="Q25" s="40">
        <f t="shared" si="3"/>
        <v>5000</v>
      </c>
      <c r="R25" s="40">
        <f t="shared" si="3"/>
        <v>12</v>
      </c>
      <c r="S25" s="40">
        <f t="shared" si="3"/>
        <v>5000</v>
      </c>
      <c r="T25" s="40">
        <f t="shared" si="3"/>
        <v>0</v>
      </c>
      <c r="U25" s="40">
        <f t="shared" si="3"/>
        <v>0</v>
      </c>
      <c r="V25" s="40">
        <f t="shared" si="3"/>
        <v>9815</v>
      </c>
      <c r="W25" s="40">
        <f t="shared" si="3"/>
        <v>24.9</v>
      </c>
      <c r="X25" s="40">
        <f t="shared" si="3"/>
        <v>9815</v>
      </c>
    </row>
    <row r="26" ht="14.25" spans="1:24">
      <c r="A26" s="23" t="s">
        <v>48</v>
      </c>
      <c r="B26" s="24"/>
      <c r="C26" s="25"/>
      <c r="D26" s="21">
        <f t="shared" si="2"/>
        <v>11545.236</v>
      </c>
      <c r="E26" s="43">
        <f t="shared" ref="E26:X26" si="4">SUM(E14:E24)</f>
        <v>2069.95</v>
      </c>
      <c r="F26" s="46">
        <f t="shared" si="4"/>
        <v>2526.236</v>
      </c>
      <c r="G26" s="26">
        <f t="shared" si="4"/>
        <v>5</v>
      </c>
      <c r="H26" s="26">
        <f t="shared" si="4"/>
        <v>400</v>
      </c>
      <c r="I26" s="26">
        <f t="shared" si="4"/>
        <v>11.18</v>
      </c>
      <c r="J26" s="26">
        <f t="shared" si="4"/>
        <v>278.26</v>
      </c>
      <c r="K26" s="26">
        <f t="shared" si="4"/>
        <v>9.3</v>
      </c>
      <c r="L26" s="26">
        <f t="shared" si="4"/>
        <v>99.226</v>
      </c>
      <c r="M26" s="26">
        <f t="shared" si="4"/>
        <v>3</v>
      </c>
      <c r="N26" s="26">
        <f t="shared" si="4"/>
        <v>150</v>
      </c>
      <c r="O26" s="26">
        <f t="shared" si="4"/>
        <v>30499</v>
      </c>
      <c r="P26" s="26">
        <f t="shared" si="4"/>
        <v>1598.75</v>
      </c>
      <c r="Q26" s="26">
        <f t="shared" si="4"/>
        <v>9019</v>
      </c>
      <c r="R26" s="26">
        <f t="shared" si="4"/>
        <v>56.06</v>
      </c>
      <c r="S26" s="26">
        <f t="shared" si="4"/>
        <v>4129</v>
      </c>
      <c r="T26" s="26">
        <f t="shared" si="4"/>
        <v>3</v>
      </c>
      <c r="U26" s="26">
        <f t="shared" si="4"/>
        <v>4890</v>
      </c>
      <c r="V26" s="26">
        <f t="shared" si="4"/>
        <v>0</v>
      </c>
      <c r="W26" s="26">
        <f t="shared" si="4"/>
        <v>0</v>
      </c>
      <c r="X26" s="26">
        <f t="shared" si="4"/>
        <v>0</v>
      </c>
    </row>
    <row r="27" ht="14.25" spans="1:24">
      <c r="A27" s="23" t="s">
        <v>49</v>
      </c>
      <c r="B27" s="24"/>
      <c r="C27" s="25"/>
      <c r="D27" s="26">
        <f t="shared" si="2"/>
        <v>39349.566</v>
      </c>
      <c r="E27" s="43">
        <f t="shared" ref="E27:X27" si="5">SUM(E25:E26)</f>
        <v>7456.01</v>
      </c>
      <c r="F27" s="26">
        <f t="shared" si="5"/>
        <v>15515.566</v>
      </c>
      <c r="G27" s="26">
        <f t="shared" si="5"/>
        <v>5</v>
      </c>
      <c r="H27" s="26">
        <f t="shared" si="5"/>
        <v>400</v>
      </c>
      <c r="I27" s="26">
        <f t="shared" si="5"/>
        <v>91.03</v>
      </c>
      <c r="J27" s="26">
        <f t="shared" si="5"/>
        <v>3970.47</v>
      </c>
      <c r="K27" s="26">
        <f t="shared" si="5"/>
        <v>114.7</v>
      </c>
      <c r="L27" s="26">
        <f t="shared" si="5"/>
        <v>2410.286</v>
      </c>
      <c r="M27" s="26">
        <f t="shared" si="5"/>
        <v>3</v>
      </c>
      <c r="N27" s="26">
        <f t="shared" si="5"/>
        <v>150</v>
      </c>
      <c r="O27" s="26">
        <f t="shared" si="5"/>
        <v>173254</v>
      </c>
      <c r="P27" s="26">
        <f t="shared" si="5"/>
        <v>8584.81</v>
      </c>
      <c r="Q27" s="26">
        <f t="shared" si="5"/>
        <v>14019</v>
      </c>
      <c r="R27" s="26">
        <f t="shared" si="5"/>
        <v>68.06</v>
      </c>
      <c r="S27" s="26">
        <f t="shared" si="5"/>
        <v>9129</v>
      </c>
      <c r="T27" s="26">
        <f t="shared" si="5"/>
        <v>3</v>
      </c>
      <c r="U27" s="26">
        <f t="shared" si="5"/>
        <v>4890</v>
      </c>
      <c r="V27" s="26">
        <f t="shared" si="5"/>
        <v>9815</v>
      </c>
      <c r="W27" s="26">
        <f t="shared" si="5"/>
        <v>24.9</v>
      </c>
      <c r="X27" s="26">
        <f t="shared" si="5"/>
        <v>9815</v>
      </c>
    </row>
    <row r="28" ht="23" customHeight="true" spans="1:24">
      <c r="A28" s="27" t="s">
        <v>50</v>
      </c>
      <c r="B28" s="28"/>
      <c r="C28" s="29"/>
      <c r="D28" s="30" t="s">
        <v>51</v>
      </c>
      <c r="E28" s="47"/>
      <c r="F28" s="47"/>
      <c r="G28" s="47"/>
      <c r="H28" s="47"/>
      <c r="I28" s="47"/>
      <c r="J28" s="47"/>
      <c r="K28" s="47"/>
      <c r="L28" s="47"/>
      <c r="M28" s="47"/>
      <c r="N28" s="47"/>
      <c r="O28" s="47"/>
      <c r="P28" s="47"/>
      <c r="Q28" s="47"/>
      <c r="R28" s="47"/>
      <c r="S28" s="47"/>
      <c r="T28" s="47"/>
      <c r="U28" s="47"/>
      <c r="V28" s="47"/>
      <c r="W28" s="47"/>
      <c r="X28" s="55"/>
    </row>
    <row r="29" ht="32" customHeight="true" spans="1:24">
      <c r="A29" s="31"/>
      <c r="B29" s="32"/>
      <c r="C29" s="33"/>
      <c r="D29" s="34" t="s">
        <v>52</v>
      </c>
      <c r="E29" s="48"/>
      <c r="F29" s="48"/>
      <c r="G29" s="48"/>
      <c r="H29" s="48"/>
      <c r="I29" s="48"/>
      <c r="J29" s="48"/>
      <c r="K29" s="48"/>
      <c r="L29" s="48"/>
      <c r="M29" s="48"/>
      <c r="N29" s="48"/>
      <c r="O29" s="48"/>
      <c r="P29" s="48"/>
      <c r="Q29" s="48"/>
      <c r="R29" s="48"/>
      <c r="S29" s="48"/>
      <c r="T29" s="48"/>
      <c r="U29" s="48"/>
      <c r="V29" s="48"/>
      <c r="W29" s="48"/>
      <c r="X29" s="56"/>
    </row>
  </sheetData>
  <mergeCells count="30">
    <mergeCell ref="A1:X1"/>
    <mergeCell ref="A2:X2"/>
    <mergeCell ref="F3:P3"/>
    <mergeCell ref="Q3:U3"/>
    <mergeCell ref="V3:X3"/>
    <mergeCell ref="G4:H4"/>
    <mergeCell ref="I4:J4"/>
    <mergeCell ref="K4:L4"/>
    <mergeCell ref="M4:N4"/>
    <mergeCell ref="O4:P4"/>
    <mergeCell ref="R4:S4"/>
    <mergeCell ref="T4:U4"/>
    <mergeCell ref="W4:X4"/>
    <mergeCell ref="A25:C25"/>
    <mergeCell ref="A26:C26"/>
    <mergeCell ref="A27:C27"/>
    <mergeCell ref="D28:X28"/>
    <mergeCell ref="D29:X29"/>
    <mergeCell ref="A3:A6"/>
    <mergeCell ref="A7:A24"/>
    <mergeCell ref="B7:B13"/>
    <mergeCell ref="B14:B24"/>
    <mergeCell ref="D3:D6"/>
    <mergeCell ref="E3:E6"/>
    <mergeCell ref="F4:F6"/>
    <mergeCell ref="M5:M6"/>
    <mergeCell ref="Q4:Q6"/>
    <mergeCell ref="V4:V6"/>
    <mergeCell ref="B3:C6"/>
    <mergeCell ref="A28:C29"/>
  </mergeCells>
  <pageMargins left="0.196527777777778" right="0.118055555555556" top="0.751388888888889" bottom="0.751388888888889" header="0.297916666666667" footer="0.297916666666667"/>
  <pageSetup paperSize="8" scale="88"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杨淑玲</cp:lastModifiedBy>
  <dcterms:created xsi:type="dcterms:W3CDTF">2023-10-06T09:23:00Z</dcterms:created>
  <dcterms:modified xsi:type="dcterms:W3CDTF">2024-01-23T17:14:01Z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ICV">
    <vt:lpwstr>B307765AA61F45CFB1BA9C2144D62A2E_12</vt:lpwstr>
  </property>
</Properties>
</file>