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35" windowHeight="11565" firstSheet="7" activeTab="13"/>
  </bookViews>
  <sheets>
    <sheet name="桂林市汇总表" sheetId="1" r:id="rId1"/>
    <sheet name="灵川" sheetId="12" r:id="rId2"/>
    <sheet name="全州" sheetId="3" r:id="rId3"/>
    <sheet name="兴安" sheetId="7" r:id="rId4"/>
    <sheet name="永福" sheetId="5" r:id="rId5"/>
    <sheet name="阳朔" sheetId="11" r:id="rId6"/>
    <sheet name="灌阳" sheetId="13" r:id="rId7"/>
    <sheet name="龙胜" sheetId="4" r:id="rId8"/>
    <sheet name="资源" sheetId="14" r:id="rId9"/>
    <sheet name="平乐" sheetId="2" r:id="rId10"/>
    <sheet name="荔浦" sheetId="10" r:id="rId11"/>
    <sheet name="恭城" sheetId="6" r:id="rId12"/>
    <sheet name="临桂" sheetId="9" r:id="rId13"/>
    <sheet name="雁山" sheetId="8" r:id="rId14"/>
  </sheets>
  <definedNames>
    <definedName name="_xlnm.Print_Area" localSheetId="0">桂林市汇总表!$A$1:$H$26</definedName>
    <definedName name="_xlnm.Print_Titles" localSheetId="0">桂林市汇总表!$4:$5</definedName>
  </definedNames>
  <calcPr calcId="144525"/>
</workbook>
</file>

<file path=xl/sharedStrings.xml><?xml version="1.0" encoding="utf-8"?>
<sst xmlns="http://schemas.openxmlformats.org/spreadsheetml/2006/main" count="575" uniqueCount="56">
  <si>
    <t>附件</t>
  </si>
  <si>
    <r>
      <rPr>
        <b/>
        <sz val="24"/>
        <color theme="1"/>
        <rFont val="Times New Roman"/>
        <charset val="134"/>
      </rPr>
      <t>2022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</si>
  <si>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</si>
  <si>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填报日期：2022年7月1日</t>
  </si>
  <si>
    <t>单位：万元</t>
  </si>
  <si>
    <t>合计</t>
  </si>
  <si>
    <t>其中：</t>
  </si>
  <si>
    <t>填表说明</t>
  </si>
  <si>
    <t>巩固拓展脱贫攻坚成果和乡村振兴任务</t>
  </si>
  <si>
    <t>以工代赈任务</t>
  </si>
  <si>
    <t>少数民族发展任务</t>
  </si>
  <si>
    <t>欠发达国有林场巩固提升任务</t>
  </si>
  <si>
    <t>欠发达国有农场巩固提升任务</t>
  </si>
  <si>
    <t>一、安排及拨付</t>
  </si>
  <si>
    <t>此项为（一）、（二）、（三）、（四）的合计数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</si>
  <si>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</si>
  <si>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</si>
  <si>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</si>
  <si>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</si>
  <si>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</si>
  <si>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</si>
  <si>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</si>
  <si>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</si>
  <si>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</si>
  <si>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</si>
  <si>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</si>
  <si>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</si>
  <si>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</si>
  <si>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</si>
  <si>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</si>
  <si>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</si>
  <si>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</si>
  <si>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</si>
  <si>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本年度资金支出率=本年度资金支出进度/（中央资金截止本月底拨付到县+自治区资金截止本月底拨付到县+市级资金截止本月底拨付到县+县本级年度预算安排数）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</si>
  <si>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</si>
  <si>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</si>
  <si>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</si>
  <si>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</si>
  <si>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填报单位：灵川县乡村振兴局</t>
  </si>
  <si>
    <t xml:space="preserve">  填报日期：2022年6月30日</t>
  </si>
  <si>
    <t>填报单位：全州县乡村振兴局</t>
  </si>
  <si>
    <t>填报单位：兴安县乡村振兴局</t>
  </si>
  <si>
    <t>填报单位：永福县乡村振兴局   财政局</t>
  </si>
  <si>
    <t>已实际下达到县的资金数。由县级填写，市级审核汇总。</t>
  </si>
  <si>
    <t>填报单位：阳朔县乡村振兴局   财政局</t>
  </si>
  <si>
    <r>
      <rPr>
        <b/>
        <sz val="26"/>
        <color theme="1"/>
        <rFont val="宋体"/>
        <charset val="134"/>
      </rPr>
      <t>灌阳县</t>
    </r>
    <r>
      <rPr>
        <b/>
        <sz val="26"/>
        <color theme="1"/>
        <rFont val="Times New Roman"/>
        <charset val="134"/>
      </rPr>
      <t>2022</t>
    </r>
    <r>
      <rPr>
        <b/>
        <sz val="26"/>
        <color theme="1"/>
        <rFont val="宋体"/>
        <charset val="134"/>
      </rPr>
      <t>年财政衔接推进乡村振兴补助资金安排、拨付及支出情况表</t>
    </r>
  </si>
  <si>
    <t>填报单位：灌阳县乡村振兴局   财政局</t>
  </si>
  <si>
    <t>填报单位：龙胜各族自治县乡村振兴局</t>
  </si>
  <si>
    <t>填报日期：2022年6月30日                单位：万元</t>
  </si>
  <si>
    <t>填报单位：资源县乡村振兴局</t>
  </si>
  <si>
    <t>填报单位：平乐县乡村振兴局</t>
  </si>
  <si>
    <t>填报单位：荔浦市乡村振兴局</t>
  </si>
  <si>
    <t>填报单位：恭城瑶族自治县乡村振兴局</t>
  </si>
  <si>
    <t>我县2021年结转结余30.687万元，已全部支付。</t>
  </si>
  <si>
    <t>填报单位：临桂区乡村振兴局</t>
  </si>
  <si>
    <t>填报单位：桂林市雁山区乡村振兴局  财政局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</si>
</sst>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4"/>
      <name val="楷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26"/>
      <color theme="1"/>
      <name val="Times New Roman"/>
      <charset val="134"/>
    </font>
    <font>
      <sz val="18"/>
      <color rgb="FF000000"/>
      <name val="楷体"/>
      <charset val="134"/>
    </font>
    <font>
      <b/>
      <sz val="24"/>
      <name val="Times New Roman"/>
      <charset val="134"/>
    </font>
    <font>
      <sz val="16"/>
      <name val="楷体"/>
      <charset val="134"/>
    </font>
    <font>
      <b/>
      <sz val="18"/>
      <name val="楷体"/>
      <charset val="134"/>
    </font>
    <font>
      <sz val="18"/>
      <name val="楷体"/>
      <charset val="134"/>
    </font>
    <font>
      <sz val="16"/>
      <color theme="1"/>
      <name val="Times New Roman"/>
      <charset val="134"/>
    </font>
    <font>
      <b/>
      <sz val="12"/>
      <name val="楷体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0" applyNumberFormat="0" applyAlignment="0" applyProtection="0">
      <alignment vertical="center"/>
    </xf>
    <xf numFmtId="0" fontId="38" fillId="12" borderId="6" applyNumberFormat="0" applyAlignment="0" applyProtection="0">
      <alignment vertical="center"/>
    </xf>
    <xf numFmtId="0" fontId="39" fillId="13" borderId="11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10" fontId="7" fillId="0" borderId="2" xfId="1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2" fillId="0" borderId="0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vertical="center" wrapText="1"/>
    </xf>
    <xf numFmtId="0" fontId="12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2" fillId="0" borderId="0" xfId="0" applyNumberFormat="1" applyFont="1" applyFill="1" applyAlignment="1">
      <alignment horizontal="center" vertical="center"/>
    </xf>
    <xf numFmtId="9" fontId="12" fillId="0" borderId="0" xfId="1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0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horizontal="center" vertical="center" wrapText="1"/>
    </xf>
    <xf numFmtId="10" fontId="17" fillId="0" borderId="2" xfId="0" applyNumberFormat="1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vertical="center" wrapText="1"/>
    </xf>
    <xf numFmtId="176" fontId="17" fillId="0" borderId="2" xfId="0" applyNumberFormat="1" applyFont="1" applyFill="1" applyBorder="1" applyAlignment="1">
      <alignment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10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vertical="center" wrapText="1"/>
    </xf>
    <xf numFmtId="0" fontId="21" fillId="0" borderId="3" xfId="0" applyNumberFormat="1" applyFont="1" applyFill="1" applyBorder="1" applyAlignment="1">
      <alignment vertical="center" wrapText="1"/>
    </xf>
    <xf numFmtId="0" fontId="8" fillId="0" borderId="5" xfId="0" applyNumberFormat="1" applyFont="1" applyFill="1" applyBorder="1" applyAlignment="1">
      <alignment horizontal="justify" vertical="center" wrapText="1"/>
    </xf>
    <xf numFmtId="176" fontId="22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vertical="center" wrapText="1"/>
    </xf>
    <xf numFmtId="178" fontId="21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>
      <alignment vertical="center"/>
    </xf>
    <xf numFmtId="10" fontId="21" fillId="0" borderId="2" xfId="11" applyNumberFormat="1" applyFont="1" applyFill="1" applyBorder="1" applyAlignment="1">
      <alignment horizontal="center" vertical="center" wrapText="1"/>
    </xf>
    <xf numFmtId="178" fontId="21" fillId="0" borderId="3" xfId="0" applyNumberFormat="1" applyFont="1" applyFill="1" applyBorder="1" applyAlignment="1">
      <alignment vertical="center" wrapText="1"/>
    </xf>
    <xf numFmtId="178" fontId="21" fillId="0" borderId="2" xfId="0" applyNumberFormat="1" applyFont="1" applyFill="1" applyBorder="1" applyAlignment="1">
      <alignment vertical="center" wrapText="1"/>
    </xf>
    <xf numFmtId="178" fontId="7" fillId="0" borderId="2" xfId="0" applyNumberFormat="1" applyFont="1" applyFill="1" applyBorder="1" applyAlignment="1">
      <alignment vertical="center" wrapText="1"/>
    </xf>
    <xf numFmtId="178" fontId="7" fillId="0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FD27"/>
  <sheetViews>
    <sheetView view="pageBreakPreview" zoomScale="60" zoomScaleNormal="77" topLeftCell="A19" workbookViewId="0">
      <selection activeCell="A25" sqref="A25:H25"/>
    </sheetView>
  </sheetViews>
  <sheetFormatPr defaultColWidth="9.64166666666667" defaultRowHeight="15"/>
  <cols>
    <col min="1" max="1" width="44.1666666666667" style="46" customWidth="1"/>
    <col min="2" max="2" width="18.7583333333333" style="46" customWidth="1"/>
    <col min="3" max="3" width="22.9666666666667" style="46" customWidth="1"/>
    <col min="4" max="4" width="15.2666666666667" style="46" customWidth="1"/>
    <col min="5" max="5" width="16.4583333333333" style="46" customWidth="1"/>
    <col min="6" max="6" width="19.8166666666667" style="46" customWidth="1"/>
    <col min="7" max="7" width="20.7416666666667" style="46" customWidth="1"/>
    <col min="8" max="8" width="40.4583333333333" style="46" customWidth="1"/>
    <col min="9" max="9" width="18.6333333333333" style="45" customWidth="1"/>
    <col min="10" max="10" width="12.3666666666667" style="45" customWidth="1"/>
    <col min="11" max="11" width="13.4416666666667" style="45" customWidth="1"/>
    <col min="12" max="12" width="15.3833333333333" style="45" customWidth="1"/>
    <col min="13" max="13" width="9" style="46"/>
    <col min="14" max="14" width="11.0916666666667" style="46"/>
    <col min="15" max="16384" width="9" style="46"/>
  </cols>
  <sheetData>
    <row r="1" ht="23" customHeight="1" spans="1:1">
      <c r="A1" s="1" t="s">
        <v>0</v>
      </c>
    </row>
    <row r="2" ht="6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9" customHeight="1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82" customHeight="1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1" customHeight="1" spans="1:8">
      <c r="A6" s="9" t="s">
        <v>13</v>
      </c>
      <c r="B6" s="10">
        <f>SUM(灵川!B6,全州!B6,兴安!B6,永福!B6,阳朔!B6,灌阳!B6,龙胜!B6,资源!B6,平乐!B6,荔浦!B6,恭城!B6,临桂!B6,雁山!B6)</f>
        <v>144642</v>
      </c>
      <c r="C6" s="10">
        <f>SUM(灵川!C6,全州!C6,兴安!C6,永福!C6,阳朔!C6,灌阳!C6,龙胜!C6,资源!C6,平乐!C6,荔浦!C6,恭城!C6,临桂!C6,雁山!C6)</f>
        <v>138391</v>
      </c>
      <c r="D6" s="10"/>
      <c r="E6" s="10">
        <f>SUM(灵川!E6,全州!E6,兴安!E6,永福!E6,阳朔!E6,灌阳!E6,龙胜!E6,资源!E6,平乐!E6,荔浦!E6,恭城!E6,临桂!E6,雁山!E6)</f>
        <v>5810</v>
      </c>
      <c r="F6" s="10">
        <f>SUM(灵川!F6,全州!F6,兴安!F6,永福!F6,阳朔!F6,灌阳!F6,龙胜!F6,资源!F6,平乐!F6,荔浦!F6,恭城!F6,临桂!F6,雁山!F6)</f>
        <v>441</v>
      </c>
      <c r="G6" s="10"/>
      <c r="H6" s="11" t="s">
        <v>14</v>
      </c>
    </row>
    <row r="7" ht="51" customHeight="1" spans="1:8">
      <c r="A7" s="12" t="s">
        <v>15</v>
      </c>
      <c r="B7" s="10">
        <f>SUM(灵川!B7,全州!B7,兴安!B7,永福!B7,阳朔!B7,灌阳!B7,龙胜!B7,资源!B7,平乐!B7,荔浦!B7,恭城!B7,临桂!B7,雁山!B7)</f>
        <v>70264</v>
      </c>
      <c r="C7" s="10">
        <f>SUM(灵川!C7,全州!C7,兴安!C7,永福!C7,阳朔!C7,灌阳!C7,龙胜!C7,资源!C7,平乐!C7,荔浦!C7,恭城!C7,临桂!C7,雁山!C7)</f>
        <v>64013</v>
      </c>
      <c r="D7" s="10"/>
      <c r="E7" s="10">
        <f>SUM(灵川!E7,全州!E7,兴安!E7,永福!E7,阳朔!E7,灌阳!E7,龙胜!E7,资源!E7,平乐!E7,荔浦!E7,恭城!E7,临桂!E7,雁山!E7)</f>
        <v>5810</v>
      </c>
      <c r="F7" s="10">
        <f>SUM(灵川!F7,全州!F7,兴安!F7,永福!F7,阳朔!F7,灌阳!F7,龙胜!F7,资源!F7,平乐!F7,荔浦!F7,恭城!F7,临桂!F7,雁山!F7)</f>
        <v>441</v>
      </c>
      <c r="G7" s="10"/>
      <c r="H7" s="11"/>
    </row>
    <row r="8" ht="51" customHeight="1" spans="1:8">
      <c r="A8" s="12" t="s">
        <v>16</v>
      </c>
      <c r="B8" s="10">
        <f>SUM(灵川!B8,全州!B8,兴安!B8,永福!B8,阳朔!B8,灌阳!B8,龙胜!B8,资源!B8,平乐!B8,荔浦!B8,恭城!B8,临桂!B8,雁山!B8)</f>
        <v>67661</v>
      </c>
      <c r="C8" s="10">
        <f>SUM(灵川!C8,全州!C8,兴安!C8,永福!C8,阳朔!C8,灌阳!C8,龙胜!C8,资源!C8,平乐!C8,荔浦!C8,恭城!C8,临桂!C8,雁山!C8)</f>
        <v>62913</v>
      </c>
      <c r="D8" s="10"/>
      <c r="E8" s="10">
        <f>SUM(灵川!E8,全州!E8,兴安!E8,永福!E8,阳朔!E8,灌阳!E8,龙胜!E8,资源!E8,平乐!E8,荔浦!E8,恭城!E8,临桂!E8,雁山!E8)</f>
        <v>4307</v>
      </c>
      <c r="F8" s="10">
        <f>SUM(灵川!F8,全州!F8,兴安!F8,永福!F8,阳朔!F8,灌阳!F8,龙胜!F8,资源!F8,平乐!F8,荔浦!F8,恭城!F8,临桂!F8,雁山!F8)</f>
        <v>441</v>
      </c>
      <c r="G8" s="10"/>
      <c r="H8" s="11"/>
    </row>
    <row r="9" ht="51" customHeight="1" spans="1:8">
      <c r="A9" s="12" t="s">
        <v>17</v>
      </c>
      <c r="B9" s="10">
        <f>SUM(灵川!B9,全州!B9,兴安!B9,永福!B9,阳朔!B9,灌阳!B9,龙胜!B9,资源!B9,平乐!B9,荔浦!B9,恭城!B9,临桂!B9,雁山!B9)</f>
        <v>67661</v>
      </c>
      <c r="C9" s="10">
        <f>SUM(灵川!C9,全州!C9,兴安!C9,永福!C9,阳朔!C9,灌阳!C9,龙胜!C9,资源!C9,平乐!C9,荔浦!C9,恭城!C9,临桂!C9,雁山!C9)</f>
        <v>62913</v>
      </c>
      <c r="D9" s="10"/>
      <c r="E9" s="10">
        <f>SUM(灵川!E9,全州!E9,兴安!E9,永福!E9,阳朔!E9,灌阳!E9,龙胜!E9,资源!E9,平乐!E9,荔浦!E9,恭城!E9,临桂!E9,雁山!E9)</f>
        <v>4307</v>
      </c>
      <c r="F9" s="10">
        <f>SUM(灵川!F9,全州!F9,兴安!F9,永福!F9,阳朔!F9,灌阳!F9,龙胜!F9,资源!F9,平乐!F9,荔浦!F9,恭城!F9,临桂!F9,雁山!F9)</f>
        <v>441</v>
      </c>
      <c r="G9" s="10"/>
      <c r="H9" s="11"/>
    </row>
    <row r="10" ht="51" customHeight="1" spans="1:14">
      <c r="A10" s="12" t="s">
        <v>18</v>
      </c>
      <c r="B10" s="10">
        <f>SUM(灵川!B10,全州!B10,兴安!B10,永福!B10,阳朔!B10,灌阳!B10,龙胜!B10,资源!B10,平乐!B10,荔浦!B10,恭城!B10,临桂!B10,雁山!B10)</f>
        <v>2603</v>
      </c>
      <c r="C10" s="10">
        <f>SUM(灵川!C10,全州!C10,兴安!C10,永福!C10,阳朔!C10,灌阳!C10,龙胜!C10,资源!C10,平乐!C10,荔浦!C10,恭城!C10,临桂!C10,雁山!C10)</f>
        <v>1100</v>
      </c>
      <c r="D10" s="10"/>
      <c r="E10" s="10">
        <f>SUM(灵川!E10,全州!E10,兴安!E10,永福!E10,阳朔!E10,灌阳!E10,龙胜!E10,资源!E10,平乐!E10,荔浦!E10,恭城!E10,临桂!E10,雁山!E10)</f>
        <v>1503</v>
      </c>
      <c r="F10" s="10">
        <f>SUM(灵川!F10,全州!F10,兴安!F10,永福!F10,阳朔!F10,灌阳!F10,龙胜!F10,资源!F10,平乐!F10,荔浦!F10,恭城!F10,临桂!F10,雁山!F10)</f>
        <v>0</v>
      </c>
      <c r="G10" s="10"/>
      <c r="H10" s="11"/>
      <c r="I10" s="39"/>
      <c r="J10" s="39"/>
      <c r="K10" s="39"/>
      <c r="L10" s="39"/>
      <c r="M10" s="40"/>
      <c r="N10" s="40"/>
    </row>
    <row r="11" ht="51" customHeight="1" spans="1:14">
      <c r="A11" s="12" t="s">
        <v>17</v>
      </c>
      <c r="B11" s="10">
        <f>SUM(灵川!B11,全州!B11,兴安!B11,永福!B11,阳朔!B11,灌阳!B11,龙胜!B11,资源!B11,平乐!B11,荔浦!B11,恭城!B11,临桂!B11,雁山!B11)</f>
        <v>2603</v>
      </c>
      <c r="C11" s="10">
        <f>SUM(灵川!C11,全州!C11,兴安!C11,永福!C11,阳朔!C11,灌阳!C11,龙胜!C11,资源!C11,平乐!C11,荔浦!C11,恭城!C11,临桂!C11,雁山!C11)</f>
        <v>1100</v>
      </c>
      <c r="D11" s="10"/>
      <c r="E11" s="10">
        <f>SUM(灵川!E11,全州!E11,兴安!E11,永福!E11,阳朔!E11,灌阳!E11,龙胜!E11,资源!E11,平乐!E11,荔浦!E11,恭城!E11,临桂!E11,雁山!E11)</f>
        <v>1503</v>
      </c>
      <c r="F11" s="10">
        <f>SUM(灵川!F11,全州!F11,兴安!F11,永福!F11,阳朔!F11,灌阳!F11,龙胜!F11,资源!F11,平乐!F11,荔浦!F11,恭城!F11,临桂!F11,雁山!F11)</f>
        <v>0</v>
      </c>
      <c r="G11" s="10"/>
      <c r="H11" s="11"/>
      <c r="I11" s="39"/>
      <c r="J11" s="39"/>
      <c r="K11" s="39"/>
      <c r="L11" s="39"/>
      <c r="M11" s="40"/>
      <c r="N11" s="40"/>
    </row>
    <row r="12" ht="51" customHeight="1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51" customHeight="1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73" customHeight="1" spans="1:8">
      <c r="A14" s="12" t="s">
        <v>20</v>
      </c>
      <c r="B14" s="10">
        <f>SUM(灵川!B14,全州!B14,兴安!B14,永福!B14,阳朔!B14,灌阳!B14,龙胜!B14,资源!B14,平乐!B14,荔浦!B14,恭城!B14,临桂!B14,雁山!B14)</f>
        <v>70264</v>
      </c>
      <c r="C14" s="10">
        <f>SUM(灵川!C14,全州!C14,兴安!C14,永福!C14,阳朔!C14,灌阳!C14,龙胜!C14,资源!C14,平乐!C14,荔浦!C14,恭城!C14,临桂!C14,雁山!C14)</f>
        <v>64013</v>
      </c>
      <c r="D14" s="10"/>
      <c r="E14" s="10">
        <f>SUM(灵川!E14,全州!E14,兴安!E14,永福!E14,阳朔!E14,灌阳!E14,龙胜!E14,资源!E14,平乐!E14,荔浦!E14,恭城!E14,临桂!E14,雁山!E14)</f>
        <v>5810</v>
      </c>
      <c r="F14" s="10">
        <f>SUM(灵川!F14,全州!F14,兴安!F14,永福!F14,阳朔!F14,灌阳!F14,龙胜!F14,资源!F14,平乐!F14,荔浦!F14,恭城!F14,临桂!F14,雁山!F14)</f>
        <v>441</v>
      </c>
      <c r="G14" s="10"/>
      <c r="H14" s="11" t="s">
        <v>21</v>
      </c>
    </row>
    <row r="15" ht="51" customHeight="1" spans="1:8">
      <c r="A15" s="12" t="s">
        <v>22</v>
      </c>
      <c r="B15" s="10">
        <f>SUM(灵川!B15,全州!B15,兴安!B15,永福!B15,阳朔!B15,灌阳!B15,龙胜!B15,资源!B15,平乐!B15,荔浦!B15,恭城!B15,临桂!B15,雁山!B15)</f>
        <v>44618</v>
      </c>
      <c r="C15" s="10">
        <f>SUM(灵川!C15,全州!C15,兴安!C15,永福!C15,阳朔!C15,灌阳!C15,龙胜!C15,资源!C15,平乐!C15,荔浦!C15,恭城!C15,临桂!C15,雁山!C15)</f>
        <v>44618</v>
      </c>
      <c r="D15" s="10"/>
      <c r="E15" s="10"/>
      <c r="F15" s="10"/>
      <c r="G15" s="10"/>
      <c r="H15" s="11"/>
    </row>
    <row r="16" ht="51" customHeight="1" spans="1:8">
      <c r="A16" s="12" t="s">
        <v>23</v>
      </c>
      <c r="B16" s="10">
        <f>SUM(灵川!B16,全州!B16,兴安!B16,永福!B16,阳朔!B16,灌阳!B16,龙胜!B16,资源!B16,平乐!B16,荔浦!B16,恭城!B16,临桂!B16,雁山!B16)</f>
        <v>44618</v>
      </c>
      <c r="C16" s="10">
        <f>SUM(灵川!C16,全州!C16,兴安!C16,永福!C16,阳朔!C16,灌阳!C16,龙胜!C16,资源!C16,平乐!C16,荔浦!C16,恭城!C16,临桂!C16,雁山!C16)</f>
        <v>44618</v>
      </c>
      <c r="D16" s="10"/>
      <c r="E16" s="10"/>
      <c r="F16" s="10"/>
      <c r="G16" s="10"/>
      <c r="H16" s="11"/>
    </row>
    <row r="17" ht="51" customHeight="1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1" customHeight="1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60" customHeight="1" spans="1:8">
      <c r="A19" s="12" t="s">
        <v>27</v>
      </c>
      <c r="B19" s="10">
        <f>SUM(灵川!B19,全州!B19,兴安!B19,永福!B19,阳朔!B19,灌阳!B19,龙胜!B19,资源!B19,平乐!B19,荔浦!B19,恭城!B19,临桂!B19,雁山!B19)</f>
        <v>29760</v>
      </c>
      <c r="C19" s="10">
        <f>SUM(灵川!C19,全州!C19,兴安!C19,永福!C19,阳朔!C19,灌阳!C19,龙胜!C19,资源!C19,平乐!C19,荔浦!C19,恭城!C19,临桂!C19,雁山!C19)</f>
        <v>29760</v>
      </c>
      <c r="D19" s="10"/>
      <c r="E19" s="10"/>
      <c r="F19" s="10"/>
      <c r="G19" s="10"/>
      <c r="H19" s="11" t="s">
        <v>28</v>
      </c>
    </row>
    <row r="20" ht="55" customHeight="1" spans="1:12">
      <c r="A20" s="9" t="s">
        <v>29</v>
      </c>
      <c r="B20" s="10"/>
      <c r="C20" s="10"/>
      <c r="D20" s="14"/>
      <c r="E20" s="10"/>
      <c r="F20" s="10"/>
      <c r="G20" s="10"/>
      <c r="H20" s="15"/>
      <c r="I20" s="41"/>
      <c r="K20" s="42"/>
      <c r="L20" s="43"/>
    </row>
    <row r="21" ht="62" customHeight="1" spans="1:12">
      <c r="A21" s="12" t="s">
        <v>30</v>
      </c>
      <c r="B21" s="10">
        <f>SUM(灵川!B21,全州!B21,兴安!B21,永福!B21,阳朔!B21,灌阳!B21,龙胜!B21,资源!B21,平乐!B21,荔浦!B21,恭城!B21,临桂!B21,雁山!B21)</f>
        <v>82553.031497</v>
      </c>
      <c r="C21" s="10">
        <f>SUM(灵川!C21,全州!C21,兴安!C21,永福!C21,阳朔!C21,灌阳!C21,龙胜!C21,资源!C21,平乐!C21,荔浦!C21,恭城!C21,临桂!C21,雁山!C21)</f>
        <v>78945.155497</v>
      </c>
      <c r="D21" s="10"/>
      <c r="E21" s="10">
        <f>SUM(灵川!E21,全州!E21,兴安!E21,永福!E21,阳朔!E21,灌阳!E21,龙胜!E21,资源!E21,平乐!E21,荔浦!E21,恭城!E21,临桂!E21,雁山!E21)</f>
        <v>3353.846</v>
      </c>
      <c r="F21" s="10">
        <f>SUM(灵川!F21,全州!F21,兴安!F21,永福!F21,阳朔!F21,灌阳!F21,龙胜!F21,资源!F21,平乐!F21,荔浦!F21,恭城!F21,临桂!F21,雁山!F21)</f>
        <v>254.03</v>
      </c>
      <c r="G21" s="10"/>
      <c r="H21" s="11" t="s">
        <v>31</v>
      </c>
      <c r="I21" s="41"/>
      <c r="K21" s="42"/>
      <c r="L21" s="43"/>
    </row>
    <row r="22" ht="93" customHeight="1" spans="1:12">
      <c r="A22" s="12" t="s">
        <v>32</v>
      </c>
      <c r="B22" s="24">
        <f t="shared" ref="B22:F22" si="0">B21/B6</f>
        <v>0.570740390045768</v>
      </c>
      <c r="C22" s="24">
        <f t="shared" si="0"/>
        <v>0.5704500689857</v>
      </c>
      <c r="D22" s="24"/>
      <c r="E22" s="24">
        <f t="shared" si="0"/>
        <v>0.57725404475043</v>
      </c>
      <c r="F22" s="24">
        <f t="shared" si="0"/>
        <v>0.576031746031746</v>
      </c>
      <c r="G22" s="24"/>
      <c r="H22" s="17" t="s">
        <v>33</v>
      </c>
      <c r="I22" s="41"/>
      <c r="K22" s="42"/>
      <c r="L22" s="44"/>
    </row>
    <row r="23" s="32" customFormat="1" ht="49" customHeight="1" spans="1:14">
      <c r="A23" s="9" t="s">
        <v>34</v>
      </c>
      <c r="B23" s="10"/>
      <c r="C23" s="10"/>
      <c r="D23" s="10"/>
      <c r="E23" s="10"/>
      <c r="F23" s="10"/>
      <c r="G23" s="10"/>
      <c r="H23" s="11"/>
      <c r="I23" s="41"/>
      <c r="J23" s="45"/>
      <c r="K23" s="42"/>
      <c r="L23" s="44"/>
      <c r="M23" s="46"/>
      <c r="N23" s="46"/>
    </row>
    <row r="24" s="32" customFormat="1" ht="66" customHeight="1" spans="1:14">
      <c r="A24" s="18" t="s">
        <v>35</v>
      </c>
      <c r="B24" s="10">
        <f>SUM(灵川!B24,全州!B24,兴安!B24,永福!B24,阳朔!B24,灌阳!B24,龙胜!B24,资源!B24,平乐!B24,荔浦!B24,恭城!B24,临桂!B24,雁山!B24)</f>
        <v>3173.419794</v>
      </c>
      <c r="C24" s="10">
        <f>SUM(灵川!C24,全州!C24,兴安!C24,永福!C24,阳朔!C24,灌阳!C24,龙胜!C24,资源!C24,平乐!C24,荔浦!C24,恭城!C24,临桂!C24,雁山!C24)</f>
        <v>3139.919794</v>
      </c>
      <c r="D24" s="10"/>
      <c r="E24" s="10">
        <f>SUM(灵川!E24,全州!E24,兴安!E24,永福!E24,阳朔!E24,灌阳!E24,龙胜!E24,资源!E24,平乐!E24,荔浦!E24,恭城!E24,临桂!E24,雁山!E24)</f>
        <v>33.5</v>
      </c>
      <c r="F24" s="10"/>
      <c r="G24" s="10"/>
      <c r="H24" s="20" t="s">
        <v>31</v>
      </c>
      <c r="I24" s="41"/>
      <c r="J24" s="45"/>
      <c r="K24" s="42"/>
      <c r="L24" s="44"/>
      <c r="M24" s="46"/>
      <c r="N24" s="46"/>
    </row>
    <row r="25" s="32" customFormat="1" ht="66" customHeight="1" spans="1:16384">
      <c r="A25" s="12"/>
      <c r="B25" s="12"/>
      <c r="C25" s="21"/>
      <c r="D25" s="12"/>
      <c r="E25" s="12"/>
      <c r="F25" s="12"/>
      <c r="G25" s="21"/>
      <c r="H25" s="22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80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4" customHeight="1" spans="1:7">
      <c r="A27" s="37" t="s">
        <v>37</v>
      </c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629861111111111" right="0.275" top="0.629861111111111" bottom="0.118055555555556" header="0.297916666666667" footer="0.156944444444444"/>
  <pageSetup paperSize="9" scale="48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zoomScale="58" zoomScaleNormal="58" topLeftCell="A14" workbookViewId="0">
      <selection activeCell="A25" sqref="A25:H25"/>
    </sheetView>
  </sheetViews>
  <sheetFormatPr defaultColWidth="9" defaultRowHeight="13.5"/>
  <cols>
    <col min="1" max="1" width="35.9916666666667" customWidth="1"/>
    <col min="2" max="2" width="22.6333333333333" customWidth="1"/>
    <col min="3" max="3" width="19" customWidth="1"/>
    <col min="4" max="4" width="12.4916666666667" customWidth="1"/>
    <col min="5" max="5" width="14.6416666666667" customWidth="1"/>
    <col min="6" max="6" width="16.3833333333333" customWidth="1"/>
    <col min="7" max="7" width="19" customWidth="1"/>
    <col min="8" max="8" width="34.8666666666667" customWidth="1"/>
  </cols>
  <sheetData>
    <row r="1" ht="18.75" spans="1:1">
      <c r="A1" s="1" t="s">
        <v>0</v>
      </c>
    </row>
    <row r="2" ht="5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1" customHeight="1" spans="1:8">
      <c r="A3" s="3" t="s">
        <v>50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10239</v>
      </c>
      <c r="C6" s="10">
        <v>9566</v>
      </c>
      <c r="D6" s="10"/>
      <c r="E6" s="10">
        <v>573</v>
      </c>
      <c r="F6" s="10">
        <v>100</v>
      </c>
      <c r="G6" s="10"/>
      <c r="H6" s="11" t="s">
        <v>14</v>
      </c>
    </row>
    <row r="7" ht="45" spans="1:8">
      <c r="A7" s="12" t="s">
        <v>15</v>
      </c>
      <c r="B7" s="10">
        <v>6375</v>
      </c>
      <c r="C7" s="10">
        <v>5702</v>
      </c>
      <c r="D7" s="10"/>
      <c r="E7" s="10">
        <v>573</v>
      </c>
      <c r="F7" s="10">
        <v>100</v>
      </c>
      <c r="G7" s="10"/>
      <c r="H7" s="11"/>
    </row>
    <row r="8" ht="45" spans="1:8">
      <c r="A8" s="12" t="s">
        <v>16</v>
      </c>
      <c r="B8" s="10">
        <v>6125</v>
      </c>
      <c r="C8" s="10">
        <v>5602</v>
      </c>
      <c r="D8" s="10"/>
      <c r="E8" s="10">
        <v>423</v>
      </c>
      <c r="F8" s="10">
        <v>100</v>
      </c>
      <c r="G8" s="10"/>
      <c r="H8" s="11"/>
    </row>
    <row r="9" ht="45" spans="1:8">
      <c r="A9" s="12" t="s">
        <v>17</v>
      </c>
      <c r="B9" s="10">
        <v>6125</v>
      </c>
      <c r="C9" s="10">
        <v>5602</v>
      </c>
      <c r="D9" s="10"/>
      <c r="E9" s="10">
        <v>423</v>
      </c>
      <c r="F9" s="10">
        <v>100</v>
      </c>
      <c r="G9" s="10"/>
      <c r="H9" s="11"/>
    </row>
    <row r="10" ht="45" spans="1:14">
      <c r="A10" s="12" t="s">
        <v>18</v>
      </c>
      <c r="B10" s="10">
        <v>250</v>
      </c>
      <c r="C10" s="10">
        <v>100</v>
      </c>
      <c r="D10" s="10"/>
      <c r="E10" s="10">
        <v>150</v>
      </c>
      <c r="F10" s="10"/>
      <c r="G10" s="10"/>
      <c r="H10" s="11"/>
      <c r="I10" s="39"/>
      <c r="J10" s="39"/>
      <c r="K10" s="39"/>
      <c r="L10" s="39"/>
      <c r="M10" s="40"/>
      <c r="N10" s="40"/>
    </row>
    <row r="11" ht="45" spans="1:14">
      <c r="A11" s="12" t="s">
        <v>17</v>
      </c>
      <c r="B11" s="10">
        <v>250</v>
      </c>
      <c r="C11" s="10">
        <v>100</v>
      </c>
      <c r="D11" s="10"/>
      <c r="E11" s="10">
        <v>150</v>
      </c>
      <c r="F11" s="10"/>
      <c r="G11" s="10"/>
      <c r="H11" s="11"/>
      <c r="I11" s="39"/>
      <c r="J11" s="39"/>
      <c r="K11" s="39"/>
      <c r="L11" s="39"/>
      <c r="M11" s="40"/>
      <c r="N11" s="40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6375</v>
      </c>
      <c r="C14" s="10">
        <v>5702</v>
      </c>
      <c r="D14" s="10"/>
      <c r="E14" s="10">
        <v>573</v>
      </c>
      <c r="F14" s="10">
        <v>100</v>
      </c>
      <c r="G14" s="10"/>
      <c r="H14" s="11" t="s">
        <v>21</v>
      </c>
    </row>
    <row r="15" ht="45" spans="1:8">
      <c r="A15" s="12" t="s">
        <v>22</v>
      </c>
      <c r="B15" s="10">
        <v>2238</v>
      </c>
      <c r="C15" s="10">
        <v>2238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2238</v>
      </c>
      <c r="C16" s="10">
        <v>2238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1626</v>
      </c>
      <c r="C19" s="10">
        <v>1626</v>
      </c>
      <c r="D19" s="10"/>
      <c r="E19" s="10"/>
      <c r="F19" s="10"/>
      <c r="G19" s="10"/>
      <c r="H19" s="11" t="s">
        <v>28</v>
      </c>
    </row>
    <row r="20" ht="37" customHeight="1" spans="1:12">
      <c r="A20" s="9" t="s">
        <v>29</v>
      </c>
      <c r="B20" s="33">
        <v>5827.01</v>
      </c>
      <c r="C20" s="10">
        <v>5532.58</v>
      </c>
      <c r="D20" s="10"/>
      <c r="E20" s="10">
        <v>247.34</v>
      </c>
      <c r="F20" s="10">
        <v>47.09</v>
      </c>
      <c r="G20" s="10"/>
      <c r="H20" s="15"/>
      <c r="I20" s="41"/>
      <c r="K20" s="42"/>
      <c r="L20" s="43"/>
    </row>
    <row r="21" ht="75" spans="1:12">
      <c r="A21" s="12" t="s">
        <v>30</v>
      </c>
      <c r="B21" s="33">
        <v>5827.01</v>
      </c>
      <c r="C21" s="10">
        <v>5532.58</v>
      </c>
      <c r="D21" s="10"/>
      <c r="E21" s="10">
        <v>247.34</v>
      </c>
      <c r="F21" s="10">
        <v>47.09</v>
      </c>
      <c r="G21" s="10"/>
      <c r="H21" s="11" t="s">
        <v>31</v>
      </c>
      <c r="I21" s="41"/>
      <c r="K21" s="42"/>
      <c r="L21" s="43"/>
    </row>
    <row r="22" ht="112.5" spans="1:12">
      <c r="A22" s="12" t="s">
        <v>32</v>
      </c>
      <c r="B22" s="34">
        <v>0.56909952143764</v>
      </c>
      <c r="C22" s="24">
        <f t="shared" ref="C22:F22" si="0">C21/C6</f>
        <v>0.578358770646038</v>
      </c>
      <c r="D22" s="14"/>
      <c r="E22" s="24">
        <f t="shared" si="0"/>
        <v>0.431657940663176</v>
      </c>
      <c r="F22" s="24">
        <f t="shared" si="0"/>
        <v>0.4709</v>
      </c>
      <c r="G22" s="10"/>
      <c r="H22" s="17" t="s">
        <v>33</v>
      </c>
      <c r="I22" s="41"/>
      <c r="K22" s="42"/>
      <c r="L22" s="44"/>
    </row>
    <row r="23" s="32" customFormat="1" ht="22.5" spans="1:14">
      <c r="A23" s="9" t="s">
        <v>34</v>
      </c>
      <c r="B23" s="14"/>
      <c r="C23" s="18"/>
      <c r="D23" s="12"/>
      <c r="E23" s="12"/>
      <c r="F23" s="12"/>
      <c r="G23" s="12"/>
      <c r="H23" s="11"/>
      <c r="I23" s="41"/>
      <c r="J23" s="45"/>
      <c r="K23" s="42"/>
      <c r="L23" s="44"/>
      <c r="M23" s="46"/>
      <c r="N23" s="46"/>
    </row>
    <row r="24" s="32" customFormat="1" ht="75" spans="1:14">
      <c r="A24" s="18" t="s">
        <v>35</v>
      </c>
      <c r="B24" s="35">
        <v>0</v>
      </c>
      <c r="C24" s="36">
        <v>0</v>
      </c>
      <c r="D24" s="18"/>
      <c r="E24" s="10">
        <v>0</v>
      </c>
      <c r="F24" s="10">
        <v>0</v>
      </c>
      <c r="G24" s="18"/>
      <c r="H24" s="20" t="s">
        <v>31</v>
      </c>
      <c r="I24" s="41"/>
      <c r="J24" s="45"/>
      <c r="K24" s="42"/>
      <c r="L24" s="44"/>
      <c r="M24" s="46"/>
      <c r="N24" s="46"/>
    </row>
    <row r="25" ht="22.5" spans="1:16384">
      <c r="A25" s="12"/>
      <c r="B25" s="12"/>
      <c r="C25" s="21"/>
      <c r="D25" s="12"/>
      <c r="E25" s="12"/>
      <c r="F25" s="12"/>
      <c r="G25" s="21"/>
      <c r="H25" s="22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98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5.75" spans="1:7">
      <c r="A27" s="37"/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9" zoomScaleNormal="69" topLeftCell="A23" workbookViewId="0">
      <selection activeCell="A25" sqref="A25:H25"/>
    </sheetView>
  </sheetViews>
  <sheetFormatPr defaultColWidth="9" defaultRowHeight="13.5" outlineLevelCol="7"/>
  <cols>
    <col min="1" max="1" width="30.6083333333333" customWidth="1"/>
    <col min="2" max="2" width="19.375" customWidth="1"/>
    <col min="3" max="3" width="19.875" customWidth="1"/>
    <col min="4" max="4" width="13.625" customWidth="1"/>
    <col min="5" max="5" width="16.7583333333333" customWidth="1"/>
    <col min="6" max="6" width="15.875" customWidth="1"/>
    <col min="7" max="7" width="19" customWidth="1"/>
    <col min="8" max="8" width="34.125" customWidth="1"/>
  </cols>
  <sheetData>
    <row r="1" ht="18.75" spans="1:1">
      <c r="A1" s="1" t="s">
        <v>0</v>
      </c>
    </row>
    <row r="2" ht="5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51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26">
        <v>6502</v>
      </c>
      <c r="C6" s="26">
        <v>6095</v>
      </c>
      <c r="D6" s="26">
        <v>0</v>
      </c>
      <c r="E6" s="26">
        <v>407</v>
      </c>
      <c r="F6" s="26">
        <v>0</v>
      </c>
      <c r="G6" s="26">
        <v>0</v>
      </c>
      <c r="H6" s="11" t="s">
        <v>14</v>
      </c>
    </row>
    <row r="7" ht="45" spans="1:8">
      <c r="A7" s="12" t="s">
        <v>15</v>
      </c>
      <c r="B7" s="26">
        <v>3603</v>
      </c>
      <c r="C7" s="27">
        <v>3196</v>
      </c>
      <c r="D7" s="27"/>
      <c r="E7" s="27">
        <v>407</v>
      </c>
      <c r="F7" s="28"/>
      <c r="G7" s="28"/>
      <c r="H7" s="11"/>
    </row>
    <row r="8" ht="45" spans="1:8">
      <c r="A8" s="12" t="s">
        <v>16</v>
      </c>
      <c r="B8" s="26">
        <v>3373</v>
      </c>
      <c r="C8" s="27">
        <v>3096</v>
      </c>
      <c r="D8" s="29"/>
      <c r="E8" s="27">
        <v>277</v>
      </c>
      <c r="F8" s="28"/>
      <c r="G8" s="28"/>
      <c r="H8" s="11"/>
    </row>
    <row r="9" ht="45" spans="1:8">
      <c r="A9" s="12" t="s">
        <v>17</v>
      </c>
      <c r="B9" s="26">
        <v>3373</v>
      </c>
      <c r="C9" s="27">
        <v>3096</v>
      </c>
      <c r="D9" s="29"/>
      <c r="E9" s="27">
        <v>277</v>
      </c>
      <c r="F9" s="28"/>
      <c r="G9" s="28"/>
      <c r="H9" s="11"/>
    </row>
    <row r="10" ht="45" spans="1:8">
      <c r="A10" s="12" t="s">
        <v>18</v>
      </c>
      <c r="B10" s="26">
        <v>230</v>
      </c>
      <c r="C10" s="27">
        <v>100</v>
      </c>
      <c r="D10" s="27"/>
      <c r="E10" s="27">
        <v>130</v>
      </c>
      <c r="F10" s="10"/>
      <c r="G10" s="10"/>
      <c r="H10" s="11"/>
    </row>
    <row r="11" ht="45" spans="1:8">
      <c r="A11" s="12" t="s">
        <v>17</v>
      </c>
      <c r="B11" s="26">
        <v>230</v>
      </c>
      <c r="C11" s="27">
        <v>100</v>
      </c>
      <c r="D11" s="27"/>
      <c r="E11" s="27">
        <v>130</v>
      </c>
      <c r="F11" s="10"/>
      <c r="G11" s="10"/>
      <c r="H11" s="11"/>
    </row>
    <row r="12" ht="45" spans="1:8">
      <c r="A12" s="12" t="s">
        <v>19</v>
      </c>
      <c r="B12" s="10"/>
      <c r="C12" s="27"/>
      <c r="D12" s="27"/>
      <c r="E12" s="27"/>
      <c r="F12" s="10"/>
      <c r="G12" s="10"/>
      <c r="H12" s="11"/>
    </row>
    <row r="13" ht="45" spans="1:8">
      <c r="A13" s="12" t="s">
        <v>17</v>
      </c>
      <c r="B13" s="10"/>
      <c r="C13" s="27"/>
      <c r="D13" s="27"/>
      <c r="E13" s="27"/>
      <c r="F13" s="10"/>
      <c r="G13" s="10"/>
      <c r="H13" s="11"/>
    </row>
    <row r="14" ht="67.5" spans="1:8">
      <c r="A14" s="12" t="s">
        <v>20</v>
      </c>
      <c r="B14" s="30">
        <v>3603</v>
      </c>
      <c r="C14" s="30">
        <v>3196</v>
      </c>
      <c r="D14" s="30"/>
      <c r="E14" s="30">
        <v>407</v>
      </c>
      <c r="F14" s="30"/>
      <c r="G14" s="30"/>
      <c r="H14" s="11" t="s">
        <v>21</v>
      </c>
    </row>
    <row r="15" ht="45" spans="1:8">
      <c r="A15" s="12" t="s">
        <v>22</v>
      </c>
      <c r="B15" s="30">
        <v>1409</v>
      </c>
      <c r="C15" s="30">
        <v>1409</v>
      </c>
      <c r="D15" s="30"/>
      <c r="E15" s="30"/>
      <c r="F15" s="30"/>
      <c r="G15" s="30"/>
      <c r="H15" s="11"/>
    </row>
    <row r="16" ht="45" spans="1:8">
      <c r="A16" s="12" t="s">
        <v>23</v>
      </c>
      <c r="B16" s="30">
        <v>1409</v>
      </c>
      <c r="C16" s="30">
        <v>1409</v>
      </c>
      <c r="D16" s="30"/>
      <c r="E16" s="30"/>
      <c r="F16" s="30"/>
      <c r="G16" s="3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1490</v>
      </c>
      <c r="C19" s="10">
        <v>1490</v>
      </c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4">
        <v>3942.9181</v>
      </c>
      <c r="C20" s="13">
        <v>3635.0881</v>
      </c>
      <c r="D20" s="14"/>
      <c r="E20" s="14">
        <v>307.83</v>
      </c>
      <c r="F20" s="10"/>
      <c r="G20" s="10"/>
      <c r="H20" s="31"/>
    </row>
    <row r="21" ht="75" spans="1:8">
      <c r="A21" s="12" t="s">
        <v>30</v>
      </c>
      <c r="B21" s="14">
        <v>3942.9181</v>
      </c>
      <c r="C21" s="14">
        <v>3635.0881</v>
      </c>
      <c r="D21" s="14"/>
      <c r="E21" s="14">
        <v>307.83</v>
      </c>
      <c r="F21" s="10"/>
      <c r="G21" s="10"/>
      <c r="H21" s="11" t="s">
        <v>31</v>
      </c>
    </row>
    <row r="22" ht="112.5" spans="1:8">
      <c r="A22" s="12" t="s">
        <v>32</v>
      </c>
      <c r="B22" s="24">
        <v>0.606416195016918</v>
      </c>
      <c r="C22" s="24">
        <v>0.596404938474159</v>
      </c>
      <c r="D22" s="24"/>
      <c r="E22" s="24">
        <v>0.756339066339066</v>
      </c>
      <c r="F22" s="10"/>
      <c r="G22" s="10"/>
      <c r="H22" s="17" t="s">
        <v>33</v>
      </c>
    </row>
    <row r="23" ht="45" spans="1:8">
      <c r="A23" s="9" t="s">
        <v>34</v>
      </c>
      <c r="B23" s="14">
        <v>0</v>
      </c>
      <c r="C23" s="18">
        <v>0</v>
      </c>
      <c r="D23" s="12"/>
      <c r="E23" s="12">
        <v>0</v>
      </c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16" workbookViewId="0">
      <selection activeCell="A25" sqref="A25:H25"/>
    </sheetView>
  </sheetViews>
  <sheetFormatPr defaultColWidth="9" defaultRowHeight="13.5" outlineLevelCol="7"/>
  <cols>
    <col min="1" max="1" width="33.6" customWidth="1"/>
    <col min="2" max="2" width="28.4833333333333" customWidth="1"/>
    <col min="3" max="3" width="16.7583333333333" customWidth="1"/>
    <col min="4" max="5" width="13.625" customWidth="1"/>
    <col min="6" max="6" width="15.875" customWidth="1"/>
    <col min="7" max="7" width="27.6666666666667" customWidth="1"/>
    <col min="8" max="8" width="29.5" customWidth="1"/>
  </cols>
  <sheetData>
    <row r="1" ht="18.75" spans="1:1">
      <c r="A1" s="1" t="s">
        <v>0</v>
      </c>
    </row>
    <row r="2" ht="5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4" customHeight="1" spans="1:8">
      <c r="A3" s="3" t="s">
        <v>52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10547</v>
      </c>
      <c r="C6" s="10">
        <v>9853</v>
      </c>
      <c r="D6" s="10"/>
      <c r="E6" s="10">
        <v>633</v>
      </c>
      <c r="F6" s="10">
        <v>61</v>
      </c>
      <c r="G6" s="10"/>
      <c r="H6" s="11" t="s">
        <v>14</v>
      </c>
    </row>
    <row r="7" ht="45" spans="1:8">
      <c r="A7" s="12" t="s">
        <v>15</v>
      </c>
      <c r="B7" s="10">
        <v>4715</v>
      </c>
      <c r="C7" s="10">
        <v>4021</v>
      </c>
      <c r="D7" s="10"/>
      <c r="E7" s="10">
        <v>633</v>
      </c>
      <c r="F7" s="10">
        <v>61</v>
      </c>
      <c r="G7" s="10"/>
      <c r="H7" s="11"/>
    </row>
    <row r="8" ht="45" spans="1:8">
      <c r="A8" s="12" t="s">
        <v>16</v>
      </c>
      <c r="B8" s="10">
        <v>4429</v>
      </c>
      <c r="C8" s="10">
        <v>3921</v>
      </c>
      <c r="D8" s="10"/>
      <c r="E8" s="10">
        <v>447</v>
      </c>
      <c r="F8" s="10">
        <v>61</v>
      </c>
      <c r="G8" s="10"/>
      <c r="H8" s="11"/>
    </row>
    <row r="9" ht="45" spans="1:8">
      <c r="A9" s="12" t="s">
        <v>17</v>
      </c>
      <c r="B9" s="10">
        <v>4429</v>
      </c>
      <c r="C9" s="10">
        <v>3921</v>
      </c>
      <c r="D9" s="10"/>
      <c r="E9" s="10">
        <v>447</v>
      </c>
      <c r="F9" s="10">
        <v>61</v>
      </c>
      <c r="G9" s="10"/>
      <c r="H9" s="11"/>
    </row>
    <row r="10" ht="45" spans="1:8">
      <c r="A10" s="12" t="s">
        <v>18</v>
      </c>
      <c r="B10" s="10">
        <v>286</v>
      </c>
      <c r="C10" s="10">
        <v>100</v>
      </c>
      <c r="D10" s="10"/>
      <c r="E10" s="10">
        <v>186</v>
      </c>
      <c r="F10" s="10"/>
      <c r="G10" s="10"/>
      <c r="H10" s="11"/>
    </row>
    <row r="11" ht="45" spans="1:8">
      <c r="A11" s="12" t="s">
        <v>17</v>
      </c>
      <c r="B11" s="10">
        <v>286</v>
      </c>
      <c r="C11" s="10">
        <v>100</v>
      </c>
      <c r="D11" s="10"/>
      <c r="E11" s="10">
        <v>186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4715</v>
      </c>
      <c r="C14" s="10">
        <v>4021</v>
      </c>
      <c r="D14" s="10"/>
      <c r="E14" s="10">
        <v>633</v>
      </c>
      <c r="F14" s="10">
        <v>61</v>
      </c>
      <c r="G14" s="10"/>
      <c r="H14" s="11" t="s">
        <v>21</v>
      </c>
    </row>
    <row r="15" ht="45" spans="1:8">
      <c r="A15" s="12" t="s">
        <v>22</v>
      </c>
      <c r="B15" s="10">
        <v>3532</v>
      </c>
      <c r="C15" s="10">
        <v>3532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3532</v>
      </c>
      <c r="C16" s="10">
        <v>3532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2300</v>
      </c>
      <c r="C19" s="10">
        <v>2300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93.75" spans="1:8">
      <c r="A21" s="12" t="s">
        <v>30</v>
      </c>
      <c r="B21" s="14">
        <v>6332.46</v>
      </c>
      <c r="C21" s="10">
        <v>5757.56</v>
      </c>
      <c r="D21" s="14"/>
      <c r="E21" s="14">
        <v>513.9</v>
      </c>
      <c r="F21" s="10">
        <v>61</v>
      </c>
      <c r="G21" s="10"/>
      <c r="H21" s="11" t="s">
        <v>31</v>
      </c>
    </row>
    <row r="22" ht="131.25" spans="1:8">
      <c r="A22" s="12" t="s">
        <v>32</v>
      </c>
      <c r="B22" s="16">
        <v>0.600403906324073</v>
      </c>
      <c r="C22" s="16">
        <v>0.584345884502182</v>
      </c>
      <c r="D22" s="16"/>
      <c r="E22" s="16">
        <v>0.811848341232227</v>
      </c>
      <c r="F22" s="16">
        <v>1</v>
      </c>
      <c r="G22" s="10"/>
      <c r="H22" s="17" t="s">
        <v>33</v>
      </c>
    </row>
    <row r="23" ht="56.25" spans="1:8">
      <c r="A23" s="9" t="s">
        <v>34</v>
      </c>
      <c r="B23" s="14"/>
      <c r="C23" s="18"/>
      <c r="D23" s="12"/>
      <c r="E23" s="12"/>
      <c r="F23" s="12"/>
      <c r="G23" s="12"/>
      <c r="H23" s="11" t="s">
        <v>53</v>
      </c>
    </row>
    <row r="24" ht="93.75" spans="1:8">
      <c r="A24" s="18" t="s">
        <v>35</v>
      </c>
      <c r="B24" s="19">
        <v>30.687</v>
      </c>
      <c r="C24" s="25">
        <v>30.687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92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7" zoomScaleNormal="57" topLeftCell="A9" workbookViewId="0">
      <selection activeCell="A25" sqref="A25:H25"/>
    </sheetView>
  </sheetViews>
  <sheetFormatPr defaultColWidth="9" defaultRowHeight="13.5" outlineLevelCol="7"/>
  <cols>
    <col min="1" max="1" width="39.025" customWidth="1"/>
    <col min="2" max="2" width="14.375" customWidth="1"/>
    <col min="3" max="3" width="25.2166666666667" customWidth="1"/>
    <col min="4" max="4" width="13.625" customWidth="1"/>
    <col min="5" max="5" width="16.7583333333333" customWidth="1"/>
    <col min="6" max="6" width="20.3916666666667" customWidth="1"/>
    <col min="7" max="7" width="21.0416666666667" customWidth="1"/>
    <col min="8" max="8" width="33.1083333333333" customWidth="1"/>
  </cols>
  <sheetData>
    <row r="1" ht="18.75" spans="1:1">
      <c r="A1" s="1" t="s">
        <v>0</v>
      </c>
    </row>
    <row r="2" ht="5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8" customHeight="1" spans="1:8">
      <c r="A3" s="3" t="s">
        <v>54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4" customHeight="1" spans="1:8">
      <c r="A6" s="9" t="s">
        <v>13</v>
      </c>
      <c r="B6" s="10">
        <v>12388</v>
      </c>
      <c r="C6" s="10">
        <v>12075</v>
      </c>
      <c r="D6" s="10"/>
      <c r="E6" s="10">
        <v>273</v>
      </c>
      <c r="F6" s="10">
        <v>40</v>
      </c>
      <c r="G6" s="10"/>
      <c r="H6" s="11" t="s">
        <v>14</v>
      </c>
    </row>
    <row r="7" ht="43" customHeight="1" spans="1:8">
      <c r="A7" s="12" t="s">
        <v>15</v>
      </c>
      <c r="B7" s="10">
        <v>4292</v>
      </c>
      <c r="C7" s="10">
        <v>3979</v>
      </c>
      <c r="D7" s="10"/>
      <c r="E7" s="10">
        <v>273</v>
      </c>
      <c r="F7" s="10">
        <v>40</v>
      </c>
      <c r="G7" s="10"/>
      <c r="H7" s="11"/>
    </row>
    <row r="8" ht="45" spans="1:8">
      <c r="A8" s="12" t="s">
        <v>16</v>
      </c>
      <c r="B8" s="10">
        <v>4192</v>
      </c>
      <c r="C8" s="10">
        <v>3879</v>
      </c>
      <c r="D8" s="10"/>
      <c r="E8" s="10">
        <v>273</v>
      </c>
      <c r="F8" s="10">
        <v>40</v>
      </c>
      <c r="G8" s="10"/>
      <c r="H8" s="11"/>
    </row>
    <row r="9" ht="45" spans="1:8">
      <c r="A9" s="12" t="s">
        <v>17</v>
      </c>
      <c r="B9" s="10">
        <v>4192</v>
      </c>
      <c r="C9" s="10">
        <v>3879</v>
      </c>
      <c r="D9" s="10"/>
      <c r="E9" s="10">
        <v>273</v>
      </c>
      <c r="F9" s="10">
        <v>40</v>
      </c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4292</v>
      </c>
      <c r="C14" s="10">
        <v>3979</v>
      </c>
      <c r="D14" s="10"/>
      <c r="E14" s="10">
        <v>273</v>
      </c>
      <c r="F14" s="10">
        <v>40</v>
      </c>
      <c r="G14" s="10"/>
      <c r="H14" s="11" t="s">
        <v>21</v>
      </c>
    </row>
    <row r="15" ht="45" spans="1:8">
      <c r="A15" s="12" t="s">
        <v>22</v>
      </c>
      <c r="B15" s="10">
        <v>1995</v>
      </c>
      <c r="C15" s="10">
        <v>1995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1995</v>
      </c>
      <c r="C16" s="10">
        <v>1995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6101</v>
      </c>
      <c r="C19" s="10">
        <v>6101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7145.41</v>
      </c>
      <c r="C21" s="14">
        <v>6930.66</v>
      </c>
      <c r="D21" s="14"/>
      <c r="E21" s="14">
        <v>184.44</v>
      </c>
      <c r="F21" s="10">
        <v>30.31</v>
      </c>
      <c r="G21" s="10"/>
      <c r="H21" s="11" t="s">
        <v>31</v>
      </c>
    </row>
    <row r="22" ht="112.5" spans="1:8">
      <c r="A22" s="12" t="s">
        <v>32</v>
      </c>
      <c r="B22" s="16">
        <v>0.5768</v>
      </c>
      <c r="C22" s="16">
        <v>0.574</v>
      </c>
      <c r="D22" s="14"/>
      <c r="E22" s="16">
        <v>0.6756</v>
      </c>
      <c r="F22" s="24">
        <v>0.758</v>
      </c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/>
      <c r="C24" s="25"/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2"/>
      <c r="H25" s="22"/>
    </row>
    <row r="26" ht="95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66" zoomScaleNormal="66" topLeftCell="A17" workbookViewId="0">
      <selection activeCell="G36" sqref="G36"/>
    </sheetView>
  </sheetViews>
  <sheetFormatPr defaultColWidth="9" defaultRowHeight="13.5" outlineLevelCol="7"/>
  <cols>
    <col min="1" max="1" width="37.1166666666667" customWidth="1"/>
    <col min="2" max="2" width="22.1416666666667" customWidth="1"/>
    <col min="3" max="3" width="19" customWidth="1"/>
    <col min="4" max="4" width="13.625" customWidth="1"/>
    <col min="5" max="6" width="16.7583333333333" customWidth="1"/>
    <col min="7" max="7" width="25" customWidth="1"/>
    <col min="8" max="8" width="31.7583333333333" customWidth="1"/>
  </cols>
  <sheetData>
    <row r="1" ht="18.75" spans="1:1">
      <c r="A1" s="1" t="s">
        <v>0</v>
      </c>
    </row>
    <row r="2" ht="7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55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" customHeight="1" spans="1:8">
      <c r="A6" s="9" t="s">
        <v>13</v>
      </c>
      <c r="B6" s="10">
        <v>4191</v>
      </c>
      <c r="C6" s="10">
        <v>3981</v>
      </c>
      <c r="D6" s="10"/>
      <c r="E6" s="10">
        <v>210</v>
      </c>
      <c r="F6" s="10"/>
      <c r="G6" s="10"/>
      <c r="H6" s="11" t="s">
        <v>14</v>
      </c>
    </row>
    <row r="7" ht="45" spans="1:8">
      <c r="A7" s="12" t="s">
        <v>15</v>
      </c>
      <c r="B7" s="10">
        <v>2276</v>
      </c>
      <c r="C7" s="10">
        <v>2066</v>
      </c>
      <c r="D7" s="10"/>
      <c r="E7" s="10">
        <v>210</v>
      </c>
      <c r="F7" s="10"/>
      <c r="G7" s="10"/>
      <c r="H7" s="11"/>
    </row>
    <row r="8" ht="45" spans="1:8">
      <c r="A8" s="12" t="s">
        <v>16</v>
      </c>
      <c r="B8" s="10">
        <v>2176</v>
      </c>
      <c r="C8" s="10">
        <v>1966</v>
      </c>
      <c r="D8" s="10"/>
      <c r="E8" s="10">
        <v>210</v>
      </c>
      <c r="F8" s="10"/>
      <c r="G8" s="10"/>
      <c r="H8" s="11"/>
    </row>
    <row r="9" ht="45" spans="1:8">
      <c r="A9" s="12" t="s">
        <v>17</v>
      </c>
      <c r="B9" s="10">
        <v>2176</v>
      </c>
      <c r="C9" s="10">
        <v>1966</v>
      </c>
      <c r="D9" s="10"/>
      <c r="E9" s="10">
        <v>210</v>
      </c>
      <c r="F9" s="10"/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76" customHeight="1" spans="1:8">
      <c r="A14" s="12" t="s">
        <v>20</v>
      </c>
      <c r="B14" s="10">
        <v>2276</v>
      </c>
      <c r="C14" s="10">
        <v>2066</v>
      </c>
      <c r="D14" s="10"/>
      <c r="E14" s="10">
        <v>210</v>
      </c>
      <c r="F14" s="10"/>
      <c r="G14" s="10"/>
      <c r="H14" s="11" t="s">
        <v>21</v>
      </c>
    </row>
    <row r="15" ht="45" spans="1:8">
      <c r="A15" s="12" t="s">
        <v>22</v>
      </c>
      <c r="B15" s="10">
        <v>1505</v>
      </c>
      <c r="C15" s="10">
        <v>1505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1505</v>
      </c>
      <c r="C16" s="10">
        <v>1505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410</v>
      </c>
      <c r="C19" s="10">
        <v>410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2415.72</v>
      </c>
      <c r="C21" s="14">
        <v>2372.82</v>
      </c>
      <c r="D21" s="14"/>
      <c r="E21" s="14">
        <v>42.9</v>
      </c>
      <c r="F21" s="10"/>
      <c r="G21" s="10"/>
      <c r="H21" s="11" t="s">
        <v>31</v>
      </c>
    </row>
    <row r="22" ht="131.25" spans="1:8">
      <c r="A22" s="12" t="s">
        <v>32</v>
      </c>
      <c r="B22" s="16">
        <v>0.576406585540444</v>
      </c>
      <c r="C22" s="16">
        <v>0.596036171816127</v>
      </c>
      <c r="D22" s="16"/>
      <c r="E22" s="16">
        <v>0.204285714285714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7" zoomScaleNormal="57" topLeftCell="A22" workbookViewId="0">
      <selection activeCell="A25" sqref="A25:H25"/>
    </sheetView>
  </sheetViews>
  <sheetFormatPr defaultColWidth="9" defaultRowHeight="13.5" outlineLevelCol="7"/>
  <cols>
    <col min="1" max="1" width="32.7916666666667" customWidth="1"/>
    <col min="2" max="2" width="21.5416666666667" customWidth="1"/>
    <col min="3" max="3" width="19" customWidth="1"/>
    <col min="4" max="4" width="13.625" customWidth="1"/>
    <col min="5" max="5" width="16.7583333333333" customWidth="1"/>
    <col min="6" max="6" width="19.875" customWidth="1"/>
    <col min="7" max="7" width="19" customWidth="1"/>
    <col min="8" max="8" width="28.2583333333333" customWidth="1"/>
  </cols>
  <sheetData>
    <row r="1" ht="18.75" spans="1:1">
      <c r="A1" s="1" t="s">
        <v>0</v>
      </c>
    </row>
    <row r="2" ht="7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38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6" customHeight="1" spans="1:8">
      <c r="A6" s="9" t="s">
        <v>13</v>
      </c>
      <c r="B6" s="10">
        <v>9051</v>
      </c>
      <c r="C6" s="10">
        <v>8793</v>
      </c>
      <c r="D6" s="10"/>
      <c r="E6" s="10">
        <v>258</v>
      </c>
      <c r="F6" s="10"/>
      <c r="G6" s="10"/>
      <c r="H6" s="11" t="s">
        <v>14</v>
      </c>
    </row>
    <row r="7" ht="45" spans="1:8">
      <c r="A7" s="12" t="s">
        <v>15</v>
      </c>
      <c r="B7" s="10">
        <v>4294</v>
      </c>
      <c r="C7" s="10">
        <v>4036</v>
      </c>
      <c r="D7" s="10"/>
      <c r="E7" s="10">
        <v>258</v>
      </c>
      <c r="F7" s="10"/>
      <c r="G7" s="10"/>
      <c r="H7" s="11"/>
    </row>
    <row r="8" ht="45" spans="1:8">
      <c r="A8" s="12" t="s">
        <v>16</v>
      </c>
      <c r="B8" s="10">
        <v>4194</v>
      </c>
      <c r="C8" s="10">
        <v>3936</v>
      </c>
      <c r="D8" s="10"/>
      <c r="E8" s="10">
        <v>258</v>
      </c>
      <c r="F8" s="10"/>
      <c r="G8" s="10"/>
      <c r="H8" s="11"/>
    </row>
    <row r="9" ht="45" spans="1:8">
      <c r="A9" s="12" t="s">
        <v>17</v>
      </c>
      <c r="B9" s="10">
        <v>4194</v>
      </c>
      <c r="C9" s="10">
        <v>3936</v>
      </c>
      <c r="D9" s="10"/>
      <c r="E9" s="10">
        <v>258</v>
      </c>
      <c r="F9" s="10"/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4294</v>
      </c>
      <c r="C14" s="10">
        <v>4036</v>
      </c>
      <c r="D14" s="10"/>
      <c r="E14" s="10">
        <v>258</v>
      </c>
      <c r="F14" s="10"/>
      <c r="G14" s="10"/>
      <c r="H14" s="11" t="s">
        <v>21</v>
      </c>
    </row>
    <row r="15" ht="45" spans="1:8">
      <c r="A15" s="12" t="s">
        <v>22</v>
      </c>
      <c r="B15" s="10">
        <v>2337</v>
      </c>
      <c r="C15" s="10">
        <v>2337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2337</v>
      </c>
      <c r="C16" s="10">
        <v>2337</v>
      </c>
      <c r="D16" s="10"/>
      <c r="E16" s="10"/>
      <c r="F16" s="10"/>
      <c r="G16" s="10"/>
      <c r="H16" s="11"/>
    </row>
    <row r="17" ht="75" spans="1:8">
      <c r="A17" s="12" t="s">
        <v>24</v>
      </c>
      <c r="B17" s="10">
        <v>0</v>
      </c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>
        <v>0</v>
      </c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>
        <v>2420</v>
      </c>
      <c r="C19" s="10">
        <v>2420</v>
      </c>
      <c r="D19" s="10"/>
      <c r="E19" s="10"/>
      <c r="F19" s="10"/>
      <c r="G19" s="10"/>
      <c r="H19" s="11" t="s">
        <v>28</v>
      </c>
    </row>
    <row r="20" ht="34" customHeight="1" spans="1:8">
      <c r="A20" s="9" t="s">
        <v>29</v>
      </c>
      <c r="B20" s="10">
        <v>0</v>
      </c>
      <c r="C20" s="13"/>
      <c r="D20" s="14"/>
      <c r="E20" s="14"/>
      <c r="F20" s="10"/>
      <c r="G20" s="10"/>
      <c r="H20" s="31"/>
    </row>
    <row r="21" ht="93.75" spans="1:8">
      <c r="A21" s="12" t="s">
        <v>30</v>
      </c>
      <c r="B21" s="66">
        <v>5122.408691</v>
      </c>
      <c r="C21" s="66">
        <v>4938.483891</v>
      </c>
      <c r="D21" s="14"/>
      <c r="E21" s="14">
        <v>183.9248</v>
      </c>
      <c r="F21" s="10"/>
      <c r="G21" s="10"/>
      <c r="H21" s="11" t="s">
        <v>31</v>
      </c>
    </row>
    <row r="22" ht="131.25" spans="1:8">
      <c r="A22" s="12" t="s">
        <v>32</v>
      </c>
      <c r="B22" s="67">
        <v>0.565949474201746</v>
      </c>
      <c r="C22" s="67">
        <v>0.561638108836575</v>
      </c>
      <c r="D22" s="67"/>
      <c r="E22" s="67">
        <v>0.712886821705426</v>
      </c>
      <c r="F22" s="10"/>
      <c r="G22" s="10"/>
      <c r="H22" s="17" t="s">
        <v>33</v>
      </c>
    </row>
    <row r="23" ht="36" customHeight="1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4">
        <v>328.33347</v>
      </c>
      <c r="C24" s="25">
        <v>328.33347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zoomScale="56" zoomScaleNormal="56" topLeftCell="A17" workbookViewId="0">
      <selection activeCell="A25" sqref="A25:H25"/>
    </sheetView>
  </sheetViews>
  <sheetFormatPr defaultColWidth="9" defaultRowHeight="13.5"/>
  <cols>
    <col min="1" max="1" width="34.5916666666667" customWidth="1"/>
    <col min="2" max="2" width="24.325" customWidth="1"/>
    <col min="3" max="3" width="16.375" customWidth="1"/>
    <col min="4" max="5" width="12.325" customWidth="1"/>
    <col min="6" max="6" width="16.375" customWidth="1"/>
    <col min="7" max="7" width="12.2583333333333" customWidth="1"/>
    <col min="8" max="8" width="35.4666666666667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40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64" t="s">
        <v>5</v>
      </c>
      <c r="C4" s="64" t="s">
        <v>6</v>
      </c>
      <c r="D4" s="64"/>
      <c r="E4" s="64"/>
      <c r="F4" s="64"/>
      <c r="G4" s="64"/>
      <c r="H4" s="73" t="s">
        <v>7</v>
      </c>
    </row>
    <row r="5" ht="112.5" spans="1:8">
      <c r="A5" s="7"/>
      <c r="B5" s="64"/>
      <c r="C5" s="64" t="s">
        <v>8</v>
      </c>
      <c r="D5" s="64" t="s">
        <v>9</v>
      </c>
      <c r="E5" s="64" t="s">
        <v>10</v>
      </c>
      <c r="F5" s="64" t="s">
        <v>11</v>
      </c>
      <c r="G5" s="64" t="s">
        <v>12</v>
      </c>
      <c r="H5" s="73"/>
    </row>
    <row r="6" ht="37.5" spans="1:8">
      <c r="A6" s="74" t="s">
        <v>13</v>
      </c>
      <c r="B6" s="75">
        <v>19648</v>
      </c>
      <c r="C6" s="75">
        <v>19124</v>
      </c>
      <c r="D6" s="75"/>
      <c r="E6" s="75">
        <v>424</v>
      </c>
      <c r="F6" s="76">
        <v>100</v>
      </c>
      <c r="G6" s="76"/>
      <c r="H6" s="11" t="s">
        <v>14</v>
      </c>
    </row>
    <row r="7" ht="45" spans="1:8">
      <c r="A7" s="68" t="s">
        <v>15</v>
      </c>
      <c r="B7" s="75">
        <v>9399</v>
      </c>
      <c r="C7" s="75">
        <v>8875</v>
      </c>
      <c r="D7" s="75"/>
      <c r="E7" s="75">
        <v>424</v>
      </c>
      <c r="F7" s="76">
        <v>100</v>
      </c>
      <c r="G7" s="76"/>
      <c r="H7" s="11"/>
    </row>
    <row r="8" ht="45" spans="1:8">
      <c r="A8" s="68" t="s">
        <v>16</v>
      </c>
      <c r="B8" s="75">
        <v>9299</v>
      </c>
      <c r="C8" s="75">
        <v>8775</v>
      </c>
      <c r="D8" s="75"/>
      <c r="E8" s="75">
        <v>424</v>
      </c>
      <c r="F8" s="76">
        <v>100</v>
      </c>
      <c r="G8" s="76"/>
      <c r="H8" s="11"/>
    </row>
    <row r="9" ht="45" spans="1:8">
      <c r="A9" s="68" t="s">
        <v>17</v>
      </c>
      <c r="B9" s="75">
        <v>9299</v>
      </c>
      <c r="C9" s="75">
        <v>8775</v>
      </c>
      <c r="D9" s="75"/>
      <c r="E9" s="75">
        <v>424</v>
      </c>
      <c r="F9" s="76">
        <v>100</v>
      </c>
      <c r="G9" s="76"/>
      <c r="H9" s="11"/>
    </row>
    <row r="10" ht="45" spans="1:14">
      <c r="A10" s="68" t="s">
        <v>18</v>
      </c>
      <c r="B10" s="75">
        <v>100</v>
      </c>
      <c r="C10" s="75">
        <v>100</v>
      </c>
      <c r="D10" s="75"/>
      <c r="E10" s="75"/>
      <c r="F10" s="76"/>
      <c r="G10" s="76"/>
      <c r="H10" s="11"/>
      <c r="I10" s="39"/>
      <c r="J10" s="39"/>
      <c r="K10" s="39"/>
      <c r="L10" s="39"/>
      <c r="M10" s="40"/>
      <c r="N10" s="40"/>
    </row>
    <row r="11" ht="45" spans="1:14">
      <c r="A11" s="68" t="s">
        <v>17</v>
      </c>
      <c r="B11" s="75">
        <v>100</v>
      </c>
      <c r="C11" s="75">
        <v>100</v>
      </c>
      <c r="D11" s="75"/>
      <c r="E11" s="75"/>
      <c r="F11" s="76"/>
      <c r="G11" s="76"/>
      <c r="H11" s="11"/>
      <c r="I11" s="39"/>
      <c r="J11" s="39"/>
      <c r="K11" s="39"/>
      <c r="L11" s="39"/>
      <c r="M11" s="40"/>
      <c r="N11" s="40"/>
    </row>
    <row r="12" ht="45" spans="1:8">
      <c r="A12" s="68" t="s">
        <v>19</v>
      </c>
      <c r="B12" s="75"/>
      <c r="C12" s="75"/>
      <c r="D12" s="75"/>
      <c r="E12" s="75"/>
      <c r="F12" s="76"/>
      <c r="G12" s="76"/>
      <c r="H12" s="11"/>
    </row>
    <row r="13" ht="45" spans="1:8">
      <c r="A13" s="68" t="s">
        <v>17</v>
      </c>
      <c r="B13" s="75"/>
      <c r="C13" s="75"/>
      <c r="D13" s="75"/>
      <c r="E13" s="75"/>
      <c r="F13" s="76"/>
      <c r="G13" s="76"/>
      <c r="H13" s="11"/>
    </row>
    <row r="14" ht="67.5" spans="1:8">
      <c r="A14" s="68" t="s">
        <v>20</v>
      </c>
      <c r="B14" s="75">
        <v>9399</v>
      </c>
      <c r="C14" s="75">
        <v>8875</v>
      </c>
      <c r="D14" s="75"/>
      <c r="E14" s="75">
        <v>424</v>
      </c>
      <c r="F14" s="76">
        <v>100</v>
      </c>
      <c r="G14" s="76"/>
      <c r="H14" s="11" t="s">
        <v>21</v>
      </c>
    </row>
    <row r="15" ht="45" spans="1:8">
      <c r="A15" s="68" t="s">
        <v>22</v>
      </c>
      <c r="B15" s="75">
        <v>6247</v>
      </c>
      <c r="C15" s="75">
        <v>6247</v>
      </c>
      <c r="D15" s="75"/>
      <c r="E15" s="75"/>
      <c r="F15" s="76"/>
      <c r="G15" s="76"/>
      <c r="H15" s="11"/>
    </row>
    <row r="16" ht="45" spans="1:8">
      <c r="A16" s="68" t="s">
        <v>23</v>
      </c>
      <c r="B16" s="75">
        <v>6247</v>
      </c>
      <c r="C16" s="75">
        <v>6247</v>
      </c>
      <c r="D16" s="75"/>
      <c r="E16" s="75"/>
      <c r="F16" s="76"/>
      <c r="G16" s="76"/>
      <c r="H16" s="11"/>
    </row>
    <row r="17" ht="56.25" spans="1:8">
      <c r="A17" s="68" t="s">
        <v>24</v>
      </c>
      <c r="B17" s="75"/>
      <c r="C17" s="75"/>
      <c r="D17" s="75"/>
      <c r="E17" s="75"/>
      <c r="F17" s="76"/>
      <c r="G17" s="76"/>
      <c r="H17" s="11" t="s">
        <v>25</v>
      </c>
    </row>
    <row r="18" ht="56.25" spans="1:8">
      <c r="A18" s="68" t="s">
        <v>23</v>
      </c>
      <c r="B18" s="75"/>
      <c r="C18" s="75"/>
      <c r="D18" s="75"/>
      <c r="E18" s="76"/>
      <c r="F18" s="76"/>
      <c r="G18" s="76"/>
      <c r="H18" s="11" t="s">
        <v>26</v>
      </c>
    </row>
    <row r="19" ht="75" spans="1:8">
      <c r="A19" s="68" t="s">
        <v>27</v>
      </c>
      <c r="B19" s="75">
        <v>4002</v>
      </c>
      <c r="C19" s="75">
        <v>4002</v>
      </c>
      <c r="D19" s="75"/>
      <c r="E19" s="76"/>
      <c r="F19" s="76"/>
      <c r="G19" s="76"/>
      <c r="H19" s="11" t="s">
        <v>28</v>
      </c>
    </row>
    <row r="20" ht="42" customHeight="1" spans="1:12">
      <c r="A20" s="74" t="s">
        <v>29</v>
      </c>
      <c r="B20" s="75"/>
      <c r="C20" s="75"/>
      <c r="D20" s="75"/>
      <c r="E20" s="76"/>
      <c r="F20" s="76"/>
      <c r="G20" s="76"/>
      <c r="H20" s="77"/>
      <c r="I20" s="41"/>
      <c r="K20" s="42"/>
      <c r="L20" s="43"/>
    </row>
    <row r="21" ht="75" spans="1:12">
      <c r="A21" s="68" t="s">
        <v>30</v>
      </c>
      <c r="B21" s="75">
        <v>10973.25</v>
      </c>
      <c r="C21" s="75">
        <v>10673.27</v>
      </c>
      <c r="D21" s="75"/>
      <c r="E21" s="75">
        <v>219.98</v>
      </c>
      <c r="F21" s="75">
        <v>80</v>
      </c>
      <c r="G21" s="76"/>
      <c r="H21" s="11" t="s">
        <v>31</v>
      </c>
      <c r="I21" s="41"/>
      <c r="K21" s="42"/>
      <c r="L21" s="43"/>
    </row>
    <row r="22" ht="112.5" spans="1:12">
      <c r="A22" s="68" t="s">
        <v>32</v>
      </c>
      <c r="B22" s="78">
        <v>0.5585</v>
      </c>
      <c r="C22" s="78">
        <v>0.5581</v>
      </c>
      <c r="D22" s="78"/>
      <c r="E22" s="78">
        <v>0.5588</v>
      </c>
      <c r="F22" s="78">
        <v>0.8</v>
      </c>
      <c r="G22" s="76"/>
      <c r="H22" s="17" t="s">
        <v>33</v>
      </c>
      <c r="I22" s="41"/>
      <c r="K22" s="42"/>
      <c r="L22" s="44"/>
    </row>
    <row r="23" s="32" customFormat="1" ht="22.5" spans="1:14">
      <c r="A23" s="74" t="s">
        <v>34</v>
      </c>
      <c r="B23" s="75"/>
      <c r="C23" s="79"/>
      <c r="D23" s="80"/>
      <c r="E23" s="81"/>
      <c r="F23" s="81"/>
      <c r="G23" s="81"/>
      <c r="H23" s="11"/>
      <c r="I23" s="41"/>
      <c r="J23" s="45"/>
      <c r="K23" s="42"/>
      <c r="L23" s="44"/>
      <c r="M23" s="46"/>
      <c r="N23" s="46"/>
    </row>
    <row r="24" s="32" customFormat="1" ht="75" spans="1:14">
      <c r="A24" s="69" t="s">
        <v>35</v>
      </c>
      <c r="B24" s="75">
        <v>4.4652</v>
      </c>
      <c r="C24" s="75">
        <v>4.4652</v>
      </c>
      <c r="D24" s="79"/>
      <c r="E24" s="82"/>
      <c r="F24" s="82"/>
      <c r="G24" s="82"/>
      <c r="H24" s="20" t="s">
        <v>31</v>
      </c>
      <c r="I24" s="41"/>
      <c r="J24" s="45"/>
      <c r="K24" s="42"/>
      <c r="L24" s="44"/>
      <c r="M24" s="46"/>
      <c r="N24" s="46"/>
    </row>
    <row r="25" ht="22.5" spans="1:16384">
      <c r="A25" s="68"/>
      <c r="B25" s="68"/>
      <c r="C25" s="68"/>
      <c r="D25" s="68"/>
      <c r="E25" s="68"/>
      <c r="F25" s="68"/>
      <c r="G25" s="68"/>
      <c r="H25" s="1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91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5.75" spans="1:7">
      <c r="A27" s="37"/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71" zoomScaleNormal="71" topLeftCell="A21" workbookViewId="0">
      <selection activeCell="A25" sqref="A25:H25"/>
    </sheetView>
  </sheetViews>
  <sheetFormatPr defaultColWidth="9" defaultRowHeight="13.5" outlineLevelCol="7"/>
  <cols>
    <col min="1" max="1" width="28.375" customWidth="1"/>
    <col min="2" max="2" width="14" customWidth="1"/>
    <col min="3" max="3" width="19" customWidth="1"/>
    <col min="4" max="5" width="13.625" customWidth="1"/>
    <col min="6" max="6" width="16.7583333333333" customWidth="1"/>
    <col min="7" max="7" width="19" customWidth="1"/>
    <col min="8" max="8" width="28.375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customHeight="1" spans="1:8">
      <c r="A3" s="3" t="s">
        <v>41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7470</v>
      </c>
      <c r="C6" s="10">
        <v>6720</v>
      </c>
      <c r="D6" s="10"/>
      <c r="E6" s="10">
        <v>690</v>
      </c>
      <c r="F6" s="10">
        <v>60</v>
      </c>
      <c r="G6" s="10"/>
      <c r="H6" s="11" t="s">
        <v>14</v>
      </c>
    </row>
    <row r="7" ht="45" spans="1:8">
      <c r="A7" s="12" t="s">
        <v>15</v>
      </c>
      <c r="B7" s="10">
        <v>3974</v>
      </c>
      <c r="C7" s="10">
        <v>3224</v>
      </c>
      <c r="D7" s="10"/>
      <c r="E7" s="10">
        <v>690</v>
      </c>
      <c r="F7" s="10">
        <v>60</v>
      </c>
      <c r="G7" s="10"/>
      <c r="H7" s="11"/>
    </row>
    <row r="8" ht="45" spans="1:8">
      <c r="A8" s="12" t="s">
        <v>16</v>
      </c>
      <c r="B8" s="10">
        <v>3624</v>
      </c>
      <c r="C8" s="10">
        <v>3124</v>
      </c>
      <c r="D8" s="10"/>
      <c r="E8" s="10">
        <v>440</v>
      </c>
      <c r="F8" s="10">
        <v>60</v>
      </c>
      <c r="G8" s="10"/>
      <c r="H8" s="11"/>
    </row>
    <row r="9" ht="45" spans="1:8">
      <c r="A9" s="12" t="s">
        <v>17</v>
      </c>
      <c r="B9" s="10">
        <v>3624</v>
      </c>
      <c r="C9" s="10">
        <v>3124</v>
      </c>
      <c r="D9" s="10"/>
      <c r="E9" s="10">
        <v>440</v>
      </c>
      <c r="F9" s="10">
        <v>60</v>
      </c>
      <c r="G9" s="10"/>
      <c r="H9" s="11"/>
    </row>
    <row r="10" ht="45" spans="1:8">
      <c r="A10" s="12" t="s">
        <v>18</v>
      </c>
      <c r="B10" s="10">
        <v>350</v>
      </c>
      <c r="C10" s="10">
        <v>100</v>
      </c>
      <c r="D10" s="10"/>
      <c r="E10" s="10">
        <v>250</v>
      </c>
      <c r="F10" s="10"/>
      <c r="G10" s="10"/>
      <c r="H10" s="11"/>
    </row>
    <row r="11" ht="45" spans="1:8">
      <c r="A11" s="12" t="s">
        <v>17</v>
      </c>
      <c r="B11" s="10">
        <v>350</v>
      </c>
      <c r="C11" s="10">
        <v>100</v>
      </c>
      <c r="D11" s="10"/>
      <c r="E11" s="10">
        <v>250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3974</v>
      </c>
      <c r="C14" s="10">
        <v>3224</v>
      </c>
      <c r="D14" s="10"/>
      <c r="E14" s="10">
        <v>690</v>
      </c>
      <c r="F14" s="10">
        <v>60</v>
      </c>
      <c r="G14" s="10"/>
      <c r="H14" s="11" t="s">
        <v>21</v>
      </c>
    </row>
    <row r="15" ht="45" spans="1:8">
      <c r="A15" s="12" t="s">
        <v>22</v>
      </c>
      <c r="B15" s="10">
        <v>1420</v>
      </c>
      <c r="C15" s="10">
        <v>1420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1420</v>
      </c>
      <c r="C16" s="10">
        <v>1420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2076</v>
      </c>
      <c r="C19" s="10">
        <v>2076</v>
      </c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71">
        <v>4235.13</v>
      </c>
      <c r="C20" s="10">
        <v>3879.02</v>
      </c>
      <c r="D20" s="14"/>
      <c r="E20" s="14">
        <v>320.48</v>
      </c>
      <c r="F20" s="10">
        <v>35.63</v>
      </c>
      <c r="G20" s="10"/>
      <c r="H20" s="15"/>
    </row>
    <row r="21" ht="93.75" spans="1:8">
      <c r="A21" s="12" t="s">
        <v>30</v>
      </c>
      <c r="B21" s="71">
        <v>4235.13</v>
      </c>
      <c r="C21" s="10">
        <v>3879.02</v>
      </c>
      <c r="D21" s="14"/>
      <c r="E21" s="14">
        <v>320.48</v>
      </c>
      <c r="F21" s="10">
        <v>35.63</v>
      </c>
      <c r="G21" s="10"/>
      <c r="H21" s="11" t="s">
        <v>31</v>
      </c>
    </row>
    <row r="22" ht="131.25" spans="1:8">
      <c r="A22" s="12" t="s">
        <v>32</v>
      </c>
      <c r="B22" s="16">
        <v>0.566951807228916</v>
      </c>
      <c r="C22" s="16">
        <v>0.577235119047619</v>
      </c>
      <c r="D22" s="14"/>
      <c r="E22" s="16">
        <v>0.464463768115942</v>
      </c>
      <c r="F22" s="16">
        <v>0.593833333333333</v>
      </c>
      <c r="G22" s="10"/>
      <c r="H22" s="17" t="s">
        <v>33</v>
      </c>
    </row>
    <row r="23" ht="45" spans="1:8">
      <c r="A23" s="9" t="s">
        <v>34</v>
      </c>
      <c r="B23" s="14">
        <v>0</v>
      </c>
      <c r="C23" s="72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0</v>
      </c>
      <c r="C24" s="72"/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21" workbookViewId="0">
      <selection activeCell="A25" sqref="A25:H25"/>
    </sheetView>
  </sheetViews>
  <sheetFormatPr defaultColWidth="9" defaultRowHeight="13.5" outlineLevelCol="7"/>
  <cols>
    <col min="1" max="1" width="24.175" customWidth="1"/>
    <col min="2" max="2" width="28.275" customWidth="1"/>
    <col min="3" max="3" width="19" customWidth="1"/>
    <col min="4" max="4" width="16.7583333333333" customWidth="1"/>
    <col min="5" max="6" width="19.875" customWidth="1"/>
    <col min="7" max="7" width="19" customWidth="1"/>
    <col min="8" max="8" width="23.5" customWidth="1"/>
  </cols>
  <sheetData>
    <row r="1" ht="18.75" spans="1:1">
      <c r="A1" s="1" t="s">
        <v>0</v>
      </c>
    </row>
    <row r="2" ht="54" customHeight="1" spans="1:8">
      <c r="A2" s="2" t="s">
        <v>1</v>
      </c>
      <c r="B2" s="2"/>
      <c r="C2" s="2"/>
      <c r="D2" s="62"/>
      <c r="E2" s="2"/>
      <c r="F2" s="2"/>
      <c r="G2" s="2"/>
      <c r="H2" s="2"/>
    </row>
    <row r="3" ht="39" customHeight="1" spans="1:8">
      <c r="A3" s="3" t="s">
        <v>42</v>
      </c>
      <c r="B3" s="3"/>
      <c r="C3" s="4" t="s">
        <v>39</v>
      </c>
      <c r="D3" s="63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64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64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11485</v>
      </c>
      <c r="C6" s="10">
        <v>11139</v>
      </c>
      <c r="D6" s="65"/>
      <c r="E6" s="10">
        <v>266</v>
      </c>
      <c r="F6" s="10">
        <v>80</v>
      </c>
      <c r="G6" s="10"/>
      <c r="H6" s="11" t="s">
        <v>14</v>
      </c>
    </row>
    <row r="7" ht="45" spans="1:8">
      <c r="A7" s="12" t="s">
        <v>15</v>
      </c>
      <c r="B7" s="10">
        <v>5973</v>
      </c>
      <c r="C7" s="10">
        <v>5627</v>
      </c>
      <c r="D7" s="65"/>
      <c r="E7" s="10">
        <v>266</v>
      </c>
      <c r="F7" s="10">
        <v>80</v>
      </c>
      <c r="G7" s="10"/>
      <c r="H7" s="11"/>
    </row>
    <row r="8" ht="45" spans="1:8">
      <c r="A8" s="12" t="s">
        <v>16</v>
      </c>
      <c r="B8" s="10">
        <v>5773</v>
      </c>
      <c r="C8" s="10">
        <v>5527</v>
      </c>
      <c r="D8" s="65"/>
      <c r="E8" s="10">
        <v>166</v>
      </c>
      <c r="F8" s="10">
        <v>80</v>
      </c>
      <c r="G8" s="10"/>
      <c r="H8" s="11"/>
    </row>
    <row r="9" ht="45" spans="1:8">
      <c r="A9" s="12" t="s">
        <v>17</v>
      </c>
      <c r="B9" s="10">
        <v>5773</v>
      </c>
      <c r="C9" s="10">
        <v>5527</v>
      </c>
      <c r="D9" s="65"/>
      <c r="E9" s="10">
        <v>166</v>
      </c>
      <c r="F9" s="10">
        <v>80</v>
      </c>
      <c r="G9" s="10"/>
      <c r="H9" s="11"/>
    </row>
    <row r="10" ht="45" spans="1:8">
      <c r="A10" s="12" t="s">
        <v>18</v>
      </c>
      <c r="B10" s="10">
        <v>200</v>
      </c>
      <c r="C10" s="10">
        <v>100</v>
      </c>
      <c r="D10" s="65"/>
      <c r="E10" s="10">
        <v>100</v>
      </c>
      <c r="F10" s="10"/>
      <c r="G10" s="10"/>
      <c r="H10" s="11"/>
    </row>
    <row r="11" ht="45" spans="1:8">
      <c r="A11" s="12" t="s">
        <v>17</v>
      </c>
      <c r="B11" s="10">
        <v>200</v>
      </c>
      <c r="C11" s="10">
        <v>100</v>
      </c>
      <c r="D11" s="65"/>
      <c r="E11" s="10">
        <v>100</v>
      </c>
      <c r="F11" s="10"/>
      <c r="G11" s="10"/>
      <c r="H11" s="11"/>
    </row>
    <row r="12" ht="45" spans="1:8">
      <c r="A12" s="12" t="s">
        <v>19</v>
      </c>
      <c r="B12" s="10"/>
      <c r="C12" s="10"/>
      <c r="D12" s="65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65"/>
      <c r="E13" s="10"/>
      <c r="F13" s="10"/>
      <c r="G13" s="10"/>
      <c r="H13" s="11"/>
    </row>
    <row r="14" ht="90" spans="1:8">
      <c r="A14" s="12" t="s">
        <v>20</v>
      </c>
      <c r="B14" s="10">
        <v>5973</v>
      </c>
      <c r="C14" s="10">
        <v>5627</v>
      </c>
      <c r="D14" s="65"/>
      <c r="E14" s="10">
        <v>266</v>
      </c>
      <c r="F14" s="10">
        <v>80</v>
      </c>
      <c r="G14" s="10"/>
      <c r="H14" s="11" t="s">
        <v>21</v>
      </c>
    </row>
    <row r="15" ht="45" spans="1:8">
      <c r="A15" s="12" t="s">
        <v>22</v>
      </c>
      <c r="B15" s="10">
        <v>3672</v>
      </c>
      <c r="C15" s="10">
        <v>3672</v>
      </c>
      <c r="D15" s="65"/>
      <c r="E15" s="10"/>
      <c r="F15" s="10"/>
      <c r="G15" s="10"/>
      <c r="H15" s="11"/>
    </row>
    <row r="16" ht="45" spans="1:8">
      <c r="A16" s="12" t="s">
        <v>23</v>
      </c>
      <c r="B16" s="10">
        <v>3672</v>
      </c>
      <c r="C16" s="10">
        <v>3672</v>
      </c>
      <c r="D16" s="65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65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65"/>
      <c r="E18" s="10"/>
      <c r="F18" s="10"/>
      <c r="G18" s="10"/>
      <c r="H18" s="11" t="s">
        <v>43</v>
      </c>
    </row>
    <row r="19" ht="93.75" spans="1:8">
      <c r="A19" s="12" t="s">
        <v>27</v>
      </c>
      <c r="B19" s="14">
        <v>1840</v>
      </c>
      <c r="C19" s="14">
        <v>1840</v>
      </c>
      <c r="D19" s="66"/>
      <c r="E19" s="14"/>
      <c r="F19" s="14"/>
      <c r="G19" s="14"/>
      <c r="H19" s="11" t="s">
        <v>28</v>
      </c>
    </row>
    <row r="20" ht="45" spans="1:8">
      <c r="A20" s="9" t="s">
        <v>29</v>
      </c>
      <c r="B20" s="14"/>
      <c r="C20" s="14"/>
      <c r="D20" s="66"/>
      <c r="E20" s="14"/>
      <c r="F20" s="14"/>
      <c r="G20" s="14"/>
      <c r="H20" s="15"/>
    </row>
    <row r="21" ht="93.75" spans="1:8">
      <c r="A21" s="12" t="s">
        <v>30</v>
      </c>
      <c r="B21" s="14">
        <v>6366.374533</v>
      </c>
      <c r="C21" s="14">
        <v>6236.775533</v>
      </c>
      <c r="D21" s="66"/>
      <c r="E21" s="14">
        <v>129.599</v>
      </c>
      <c r="F21" s="14">
        <v>0</v>
      </c>
      <c r="G21" s="14"/>
      <c r="H21" s="11" t="s">
        <v>31</v>
      </c>
    </row>
    <row r="22" ht="168.75" spans="1:8">
      <c r="A22" s="12" t="s">
        <v>32</v>
      </c>
      <c r="B22" s="16">
        <v>0.554320812625163</v>
      </c>
      <c r="C22" s="16">
        <v>0.559904437831044</v>
      </c>
      <c r="D22" s="67"/>
      <c r="E22" s="16">
        <v>0.487214285714286</v>
      </c>
      <c r="F22" s="16">
        <v>0</v>
      </c>
      <c r="G22" s="10"/>
      <c r="H22" s="17" t="s">
        <v>33</v>
      </c>
    </row>
    <row r="23" ht="45" spans="1:8">
      <c r="A23" s="9" t="s">
        <v>34</v>
      </c>
      <c r="B23" s="14"/>
      <c r="C23" s="14"/>
      <c r="D23" s="68"/>
      <c r="E23" s="12"/>
      <c r="F23" s="12"/>
      <c r="G23" s="12"/>
      <c r="H23" s="11"/>
    </row>
    <row r="24" ht="93.75" spans="1:8">
      <c r="A24" s="18" t="s">
        <v>35</v>
      </c>
      <c r="B24" s="14">
        <v>321.95686</v>
      </c>
      <c r="C24" s="14">
        <v>321.95686</v>
      </c>
      <c r="D24" s="69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68"/>
      <c r="E25" s="12"/>
      <c r="F25" s="12"/>
      <c r="G25" s="12"/>
      <c r="H25" s="22"/>
    </row>
    <row r="26" ht="90" customHeight="1" spans="1:8">
      <c r="A26" s="23" t="s">
        <v>36</v>
      </c>
      <c r="B26" s="23"/>
      <c r="C26" s="23"/>
      <c r="D26" s="70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4" zoomScaleNormal="54" topLeftCell="A12" workbookViewId="0">
      <selection activeCell="A25" sqref="A25:H25"/>
    </sheetView>
  </sheetViews>
  <sheetFormatPr defaultColWidth="9" defaultRowHeight="13.5" outlineLevelCol="7"/>
  <cols>
    <col min="1" max="1" width="31.5" customWidth="1"/>
    <col min="2" max="2" width="24.6416666666667" customWidth="1"/>
    <col min="3" max="3" width="23" customWidth="1"/>
    <col min="4" max="5" width="13.625" customWidth="1"/>
    <col min="6" max="7" width="19.875" customWidth="1"/>
    <col min="8" max="8" width="32.7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44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57">
        <v>7910</v>
      </c>
      <c r="C6" s="57">
        <v>7858</v>
      </c>
      <c r="D6" s="57"/>
      <c r="E6" s="57">
        <v>52</v>
      </c>
      <c r="F6" s="57"/>
      <c r="G6" s="57"/>
      <c r="H6" s="11" t="s">
        <v>14</v>
      </c>
    </row>
    <row r="7" ht="45" spans="1:8">
      <c r="A7" s="12" t="s">
        <v>15</v>
      </c>
      <c r="B7" s="57">
        <v>4634</v>
      </c>
      <c r="C7" s="57">
        <v>4582</v>
      </c>
      <c r="D7" s="57"/>
      <c r="E7" s="57">
        <v>52</v>
      </c>
      <c r="F7" s="57"/>
      <c r="G7" s="57"/>
      <c r="H7" s="11"/>
    </row>
    <row r="8" ht="45" spans="1:8">
      <c r="A8" s="12" t="s">
        <v>16</v>
      </c>
      <c r="B8" s="57">
        <v>4534</v>
      </c>
      <c r="C8" s="57">
        <v>4482</v>
      </c>
      <c r="D8" s="57"/>
      <c r="E8" s="57">
        <v>52</v>
      </c>
      <c r="F8" s="57"/>
      <c r="G8" s="57"/>
      <c r="H8" s="11"/>
    </row>
    <row r="9" ht="45" spans="1:8">
      <c r="A9" s="12" t="s">
        <v>17</v>
      </c>
      <c r="B9" s="57">
        <v>4534</v>
      </c>
      <c r="C9" s="57">
        <v>4482</v>
      </c>
      <c r="D9" s="57"/>
      <c r="E9" s="57">
        <v>52</v>
      </c>
      <c r="F9" s="57"/>
      <c r="G9" s="57"/>
      <c r="H9" s="11"/>
    </row>
    <row r="10" ht="64" customHeight="1" spans="1:8">
      <c r="A10" s="12" t="s">
        <v>18</v>
      </c>
      <c r="B10" s="57">
        <v>100</v>
      </c>
      <c r="C10" s="57">
        <v>100</v>
      </c>
      <c r="D10" s="57"/>
      <c r="E10" s="57"/>
      <c r="F10" s="57"/>
      <c r="G10" s="57"/>
      <c r="H10" s="11"/>
    </row>
    <row r="11" ht="45" spans="1:8">
      <c r="A11" s="12" t="s">
        <v>17</v>
      </c>
      <c r="B11" s="57">
        <v>100</v>
      </c>
      <c r="C11" s="57">
        <v>100</v>
      </c>
      <c r="D11" s="57"/>
      <c r="E11" s="57"/>
      <c r="F11" s="57"/>
      <c r="G11" s="57"/>
      <c r="H11" s="11"/>
    </row>
    <row r="12" ht="65" customHeight="1" spans="1:8">
      <c r="A12" s="12" t="s">
        <v>19</v>
      </c>
      <c r="B12" s="57"/>
      <c r="C12" s="57"/>
      <c r="D12" s="57"/>
      <c r="E12" s="57"/>
      <c r="F12" s="57"/>
      <c r="G12" s="57"/>
      <c r="H12" s="11"/>
    </row>
    <row r="13" ht="45" spans="1:8">
      <c r="A13" s="12" t="s">
        <v>17</v>
      </c>
      <c r="B13" s="57"/>
      <c r="C13" s="57"/>
      <c r="D13" s="57"/>
      <c r="E13" s="57"/>
      <c r="F13" s="57"/>
      <c r="G13" s="57"/>
      <c r="H13" s="11"/>
    </row>
    <row r="14" ht="67.5" spans="1:8">
      <c r="A14" s="12" t="s">
        <v>20</v>
      </c>
      <c r="B14" s="57">
        <v>4634</v>
      </c>
      <c r="C14" s="57">
        <v>4582</v>
      </c>
      <c r="D14" s="57"/>
      <c r="E14" s="57">
        <v>52</v>
      </c>
      <c r="F14" s="57"/>
      <c r="G14" s="57"/>
      <c r="H14" s="11" t="s">
        <v>21</v>
      </c>
    </row>
    <row r="15" ht="45" spans="1:8">
      <c r="A15" s="12" t="s">
        <v>22</v>
      </c>
      <c r="B15" s="57">
        <v>1346</v>
      </c>
      <c r="C15" s="57">
        <v>1346</v>
      </c>
      <c r="D15" s="57"/>
      <c r="E15" s="57"/>
      <c r="F15" s="57"/>
      <c r="G15" s="57"/>
      <c r="H15" s="11"/>
    </row>
    <row r="16" ht="45" spans="1:8">
      <c r="A16" s="12" t="s">
        <v>23</v>
      </c>
      <c r="B16" s="57">
        <v>1346</v>
      </c>
      <c r="C16" s="57">
        <v>1346</v>
      </c>
      <c r="D16" s="57"/>
      <c r="E16" s="57"/>
      <c r="F16" s="57"/>
      <c r="G16" s="57"/>
      <c r="H16" s="11"/>
    </row>
    <row r="17" ht="56.25" spans="1:8">
      <c r="A17" s="12" t="s">
        <v>24</v>
      </c>
      <c r="B17" s="57"/>
      <c r="C17" s="57"/>
      <c r="D17" s="57"/>
      <c r="E17" s="57"/>
      <c r="F17" s="57"/>
      <c r="G17" s="57"/>
      <c r="H17" s="11" t="s">
        <v>25</v>
      </c>
    </row>
    <row r="18" ht="70" customHeight="1" spans="1:8">
      <c r="A18" s="12" t="s">
        <v>23</v>
      </c>
      <c r="B18" s="57"/>
      <c r="C18" s="57"/>
      <c r="D18" s="57"/>
      <c r="E18" s="57"/>
      <c r="F18" s="57"/>
      <c r="G18" s="57"/>
      <c r="H18" s="11" t="s">
        <v>26</v>
      </c>
    </row>
    <row r="19" ht="75" spans="1:8">
      <c r="A19" s="12" t="s">
        <v>27</v>
      </c>
      <c r="B19" s="57">
        <v>1930</v>
      </c>
      <c r="C19" s="57">
        <v>1930</v>
      </c>
      <c r="D19" s="57"/>
      <c r="E19" s="57"/>
      <c r="F19" s="57"/>
      <c r="G19" s="57"/>
      <c r="H19" s="11" t="s">
        <v>28</v>
      </c>
    </row>
    <row r="20" ht="45" spans="1:8">
      <c r="A20" s="9" t="s">
        <v>29</v>
      </c>
      <c r="B20" s="57">
        <v>4779.125435</v>
      </c>
      <c r="C20" s="57">
        <v>4748.995435</v>
      </c>
      <c r="D20" s="57"/>
      <c r="E20" s="57">
        <v>30.13</v>
      </c>
      <c r="F20" s="57"/>
      <c r="G20" s="57"/>
      <c r="H20" s="31"/>
    </row>
    <row r="21" ht="75" spans="1:8">
      <c r="A21" s="12" t="s">
        <v>30</v>
      </c>
      <c r="B21" s="57">
        <v>4779.125435</v>
      </c>
      <c r="C21" s="57">
        <v>4748.995435</v>
      </c>
      <c r="D21" s="57"/>
      <c r="E21" s="57">
        <v>30.13</v>
      </c>
      <c r="F21" s="57"/>
      <c r="G21" s="57"/>
      <c r="H21" s="11" t="s">
        <v>31</v>
      </c>
    </row>
    <row r="22" ht="136" customHeight="1" spans="1:8">
      <c r="A22" s="12" t="s">
        <v>32</v>
      </c>
      <c r="B22" s="58">
        <v>0.604187792035398</v>
      </c>
      <c r="C22" s="58">
        <v>0.604351671544922</v>
      </c>
      <c r="D22" s="58"/>
      <c r="E22" s="58">
        <v>0.579423076923077</v>
      </c>
      <c r="F22" s="57"/>
      <c r="G22" s="57"/>
      <c r="H22" s="17" t="s">
        <v>33</v>
      </c>
    </row>
    <row r="23" ht="45" spans="1:8">
      <c r="A23" s="9" t="s">
        <v>34</v>
      </c>
      <c r="B23" s="57"/>
      <c r="C23" s="59"/>
      <c r="D23" s="60"/>
      <c r="E23" s="60"/>
      <c r="F23" s="60"/>
      <c r="G23" s="60"/>
      <c r="H23" s="11"/>
    </row>
    <row r="24" ht="75" spans="1:8">
      <c r="A24" s="18" t="s">
        <v>35</v>
      </c>
      <c r="B24" s="61"/>
      <c r="C24" s="59"/>
      <c r="D24" s="59"/>
      <c r="E24" s="59"/>
      <c r="F24" s="59"/>
      <c r="G24" s="59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3"/>
      <c r="H25" s="22"/>
    </row>
    <row r="26" ht="113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8" zoomScaleNormal="58" topLeftCell="A17" workbookViewId="0">
      <selection activeCell="A25" sqref="A25:H25"/>
    </sheetView>
  </sheetViews>
  <sheetFormatPr defaultColWidth="9" defaultRowHeight="13.5" outlineLevelCol="7"/>
  <cols>
    <col min="1" max="1" width="36.9083333333333" customWidth="1"/>
    <col min="2" max="2" width="23.4083333333333" customWidth="1"/>
    <col min="3" max="3" width="23" customWidth="1"/>
    <col min="4" max="4" width="13.625" customWidth="1"/>
    <col min="5" max="6" width="19.875" customWidth="1"/>
    <col min="7" max="7" width="19" customWidth="1"/>
    <col min="8" max="8" width="36.5" customWidth="1"/>
  </cols>
  <sheetData>
    <row r="1" ht="18.75" spans="1:1">
      <c r="A1" s="1" t="s">
        <v>0</v>
      </c>
    </row>
    <row r="2" ht="57" customHeight="1" spans="1:8">
      <c r="A2" s="49" t="s">
        <v>45</v>
      </c>
      <c r="B2" s="50"/>
      <c r="C2" s="50"/>
      <c r="D2" s="50"/>
      <c r="E2" s="50"/>
      <c r="F2" s="50"/>
      <c r="G2" s="50"/>
      <c r="H2" s="50"/>
    </row>
    <row r="3" ht="41" customHeight="1" spans="1:8">
      <c r="A3" s="51" t="s">
        <v>46</v>
      </c>
      <c r="B3" s="51"/>
      <c r="C3" s="52" t="s">
        <v>39</v>
      </c>
      <c r="D3" s="52"/>
      <c r="E3" s="52"/>
      <c r="F3" s="5"/>
      <c r="G3" s="5"/>
      <c r="H3" s="53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15208</v>
      </c>
      <c r="C6" s="10">
        <v>14496</v>
      </c>
      <c r="D6" s="10"/>
      <c r="E6" s="10">
        <v>712</v>
      </c>
      <c r="F6" s="10"/>
      <c r="G6" s="10"/>
      <c r="H6" s="11" t="s">
        <v>14</v>
      </c>
    </row>
    <row r="7" ht="45" spans="1:8">
      <c r="A7" s="12" t="s">
        <v>15</v>
      </c>
      <c r="B7" s="10">
        <v>7039</v>
      </c>
      <c r="C7" s="10">
        <v>6327</v>
      </c>
      <c r="D7" s="10"/>
      <c r="E7" s="10">
        <v>712</v>
      </c>
      <c r="F7" s="10"/>
      <c r="G7" s="10"/>
      <c r="H7" s="11"/>
    </row>
    <row r="8" ht="45" spans="1:8">
      <c r="A8" s="12" t="s">
        <v>16</v>
      </c>
      <c r="B8" s="10">
        <v>6739</v>
      </c>
      <c r="C8" s="10">
        <v>6327</v>
      </c>
      <c r="D8" s="10"/>
      <c r="E8" s="10">
        <v>412</v>
      </c>
      <c r="F8" s="10"/>
      <c r="G8" s="10"/>
      <c r="H8" s="11"/>
    </row>
    <row r="9" ht="45" spans="1:8">
      <c r="A9" s="12" t="s">
        <v>17</v>
      </c>
      <c r="B9" s="10">
        <v>6739</v>
      </c>
      <c r="C9" s="10">
        <v>6327</v>
      </c>
      <c r="D9" s="10"/>
      <c r="E9" s="10">
        <v>412</v>
      </c>
      <c r="F9" s="10"/>
      <c r="G9" s="10"/>
      <c r="H9" s="11"/>
    </row>
    <row r="10" ht="45" spans="1:8">
      <c r="A10" s="12" t="s">
        <v>18</v>
      </c>
      <c r="B10" s="10">
        <v>300</v>
      </c>
      <c r="C10" s="10"/>
      <c r="D10" s="10"/>
      <c r="E10" s="10">
        <v>300</v>
      </c>
      <c r="F10" s="10"/>
      <c r="G10" s="10"/>
      <c r="H10" s="11"/>
    </row>
    <row r="11" ht="45" spans="1:8">
      <c r="A11" s="12" t="s">
        <v>17</v>
      </c>
      <c r="B11" s="10">
        <v>300</v>
      </c>
      <c r="C11" s="10"/>
      <c r="D11" s="10"/>
      <c r="E11" s="10">
        <v>300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7039</v>
      </c>
      <c r="C14" s="10">
        <v>6327</v>
      </c>
      <c r="D14" s="10"/>
      <c r="E14" s="10">
        <v>712</v>
      </c>
      <c r="F14" s="10"/>
      <c r="G14" s="10"/>
      <c r="H14" s="11" t="s">
        <v>21</v>
      </c>
    </row>
    <row r="15" ht="45" spans="1:8">
      <c r="A15" s="12" t="s">
        <v>22</v>
      </c>
      <c r="B15" s="10">
        <v>4746</v>
      </c>
      <c r="C15" s="10">
        <v>4746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4746</v>
      </c>
      <c r="C16" s="10">
        <v>4746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>
        <v>3423</v>
      </c>
      <c r="C19" s="10">
        <v>3423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8478.55</v>
      </c>
      <c r="C21" s="14">
        <v>8002.28</v>
      </c>
      <c r="D21" s="14"/>
      <c r="E21" s="10">
        <v>476.27</v>
      </c>
      <c r="F21" s="54"/>
      <c r="G21" s="10"/>
      <c r="H21" s="11" t="s">
        <v>31</v>
      </c>
    </row>
    <row r="22" ht="112.5" spans="1:8">
      <c r="A22" s="12" t="s">
        <v>32</v>
      </c>
      <c r="B22" s="16">
        <v>0.557505917937927</v>
      </c>
      <c r="C22" s="16">
        <v>0.552033664459161</v>
      </c>
      <c r="D22" s="14"/>
      <c r="E22" s="16">
        <v>0.668918539325843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55">
        <v>284.06</v>
      </c>
      <c r="C24" s="55">
        <v>284.06</v>
      </c>
      <c r="D24" s="18"/>
      <c r="E24" s="25"/>
      <c r="F24" s="18"/>
      <c r="G24" s="18"/>
      <c r="H24" s="11" t="s">
        <v>31</v>
      </c>
    </row>
    <row r="25" ht="22.5" spans="1:8">
      <c r="A25" s="12"/>
      <c r="B25" s="12"/>
      <c r="C25" s="14"/>
      <c r="D25" s="12"/>
      <c r="E25" s="12"/>
      <c r="F25" s="56"/>
      <c r="G25" s="14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7" zoomScaleNormal="67" topLeftCell="A18" workbookViewId="0">
      <selection activeCell="A25" sqref="A25:H25"/>
    </sheetView>
  </sheetViews>
  <sheetFormatPr defaultColWidth="9" defaultRowHeight="13.5" outlineLevelCol="7"/>
  <cols>
    <col min="1" max="1" width="32.4666666666667" customWidth="1"/>
    <col min="2" max="2" width="15.7583333333333" customWidth="1"/>
    <col min="3" max="3" width="19" customWidth="1"/>
    <col min="4" max="4" width="10.125" customWidth="1"/>
    <col min="5" max="5" width="12.375" customWidth="1"/>
    <col min="6" max="6" width="13.125" customWidth="1"/>
    <col min="7" max="7" width="19" customWidth="1"/>
    <col min="8" max="8" width="40.125" customWidth="1"/>
  </cols>
  <sheetData>
    <row r="1" ht="18.75" spans="1:1">
      <c r="A1" s="1" t="s">
        <v>0</v>
      </c>
    </row>
    <row r="2" ht="4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6" customHeight="1" spans="1:8">
      <c r="A3" s="48" t="s">
        <v>47</v>
      </c>
      <c r="B3" s="48"/>
      <c r="C3" s="48"/>
      <c r="D3" s="48"/>
      <c r="E3" s="48"/>
      <c r="F3" s="48" t="s">
        <v>48</v>
      </c>
      <c r="G3" s="48"/>
      <c r="H3" s="48"/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112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15256</v>
      </c>
      <c r="C6" s="10">
        <v>14632</v>
      </c>
      <c r="D6" s="10"/>
      <c r="E6" s="10">
        <v>624</v>
      </c>
      <c r="F6" s="10"/>
      <c r="G6" s="10"/>
      <c r="H6" s="11" t="s">
        <v>14</v>
      </c>
    </row>
    <row r="7" ht="45" spans="1:8">
      <c r="A7" s="12" t="s">
        <v>15</v>
      </c>
      <c r="B7" s="10">
        <v>7354</v>
      </c>
      <c r="C7" s="10">
        <v>6730</v>
      </c>
      <c r="D7" s="10"/>
      <c r="E7" s="10">
        <v>624</v>
      </c>
      <c r="F7" s="10"/>
      <c r="G7" s="10"/>
      <c r="H7" s="11"/>
    </row>
    <row r="8" ht="45" spans="1:8">
      <c r="A8" s="12" t="s">
        <v>16</v>
      </c>
      <c r="B8" s="10">
        <v>7167</v>
      </c>
      <c r="C8" s="10">
        <v>6730</v>
      </c>
      <c r="D8" s="10"/>
      <c r="E8" s="10">
        <v>437</v>
      </c>
      <c r="F8" s="10"/>
      <c r="G8" s="10"/>
      <c r="H8" s="11"/>
    </row>
    <row r="9" ht="45" spans="1:8">
      <c r="A9" s="12" t="s">
        <v>17</v>
      </c>
      <c r="B9" s="10">
        <v>7167</v>
      </c>
      <c r="C9" s="10">
        <v>6730</v>
      </c>
      <c r="D9" s="10"/>
      <c r="E9" s="10">
        <v>437</v>
      </c>
      <c r="F9" s="10"/>
      <c r="G9" s="10"/>
      <c r="H9" s="11"/>
    </row>
    <row r="10" ht="45" spans="1:8">
      <c r="A10" s="12" t="s">
        <v>18</v>
      </c>
      <c r="B10" s="10">
        <v>187</v>
      </c>
      <c r="C10" s="10"/>
      <c r="D10" s="10"/>
      <c r="E10" s="10">
        <v>187</v>
      </c>
      <c r="F10" s="10"/>
      <c r="G10" s="10"/>
      <c r="H10" s="11"/>
    </row>
    <row r="11" ht="45" spans="1:8">
      <c r="A11" s="12" t="s">
        <v>17</v>
      </c>
      <c r="B11" s="10">
        <v>187</v>
      </c>
      <c r="C11" s="10"/>
      <c r="D11" s="10"/>
      <c r="E11" s="10">
        <v>187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7354</v>
      </c>
      <c r="C14" s="10">
        <v>6730</v>
      </c>
      <c r="D14" s="10"/>
      <c r="E14" s="10">
        <v>624</v>
      </c>
      <c r="F14" s="10"/>
      <c r="G14" s="10"/>
      <c r="H14" s="11" t="s">
        <v>21</v>
      </c>
    </row>
    <row r="15" ht="45" spans="1:8">
      <c r="A15" s="12" t="s">
        <v>22</v>
      </c>
      <c r="B15" s="10">
        <v>7282</v>
      </c>
      <c r="C15" s="10">
        <v>7282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7282</v>
      </c>
      <c r="C16" s="10">
        <v>7282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>
        <v>620</v>
      </c>
      <c r="C19" s="10">
        <v>620</v>
      </c>
      <c r="D19" s="10"/>
      <c r="E19" s="10"/>
      <c r="F19" s="10"/>
      <c r="G19" s="10"/>
      <c r="H19" s="11" t="s">
        <v>28</v>
      </c>
    </row>
    <row r="20" ht="33" customHeight="1" spans="1:8">
      <c r="A20" s="9" t="s">
        <v>29</v>
      </c>
      <c r="B20" s="14"/>
      <c r="C20" s="14"/>
      <c r="D20" s="14"/>
      <c r="E20" s="14"/>
      <c r="F20" s="10"/>
      <c r="G20" s="10"/>
      <c r="H20" s="15"/>
    </row>
    <row r="21" ht="56.25" spans="1:8">
      <c r="A21" s="12" t="s">
        <v>30</v>
      </c>
      <c r="B21" s="14">
        <v>8750.68</v>
      </c>
      <c r="C21" s="14">
        <v>8390.79</v>
      </c>
      <c r="D21" s="14"/>
      <c r="E21" s="14">
        <v>359.89</v>
      </c>
      <c r="F21" s="10"/>
      <c r="G21" s="10"/>
      <c r="H21" s="11" t="s">
        <v>31</v>
      </c>
    </row>
    <row r="22" ht="93.75" spans="1:8">
      <c r="A22" s="12" t="s">
        <v>32</v>
      </c>
      <c r="B22" s="16">
        <v>0.573589407446251</v>
      </c>
      <c r="C22" s="16">
        <v>0.573454756697649</v>
      </c>
      <c r="D22" s="16"/>
      <c r="E22" s="16">
        <v>0.576746794871795</v>
      </c>
      <c r="F22" s="16"/>
      <c r="G22" s="16"/>
      <c r="H22" s="17" t="s">
        <v>33</v>
      </c>
    </row>
    <row r="23" ht="42" customHeight="1" spans="1:8">
      <c r="A23" s="9" t="s">
        <v>34</v>
      </c>
      <c r="B23" s="25"/>
      <c r="C23" s="25"/>
      <c r="D23" s="12"/>
      <c r="E23" s="12"/>
      <c r="F23" s="12"/>
      <c r="G23" s="12"/>
      <c r="H23" s="11"/>
    </row>
    <row r="24" ht="56.25" spans="1:8">
      <c r="A24" s="18" t="s">
        <v>35</v>
      </c>
      <c r="B24" s="25">
        <v>1692.98</v>
      </c>
      <c r="C24" s="25">
        <v>1659.48</v>
      </c>
      <c r="D24" s="18"/>
      <c r="E24" s="25">
        <v>33.5</v>
      </c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E3"/>
    <mergeCell ref="F3:H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zoomScale="61" zoomScaleNormal="61" topLeftCell="A18" workbookViewId="0">
      <selection activeCell="A25" sqref="A25:H25"/>
    </sheetView>
  </sheetViews>
  <sheetFormatPr defaultColWidth="9" defaultRowHeight="13.5"/>
  <cols>
    <col min="1" max="1" width="35.1" customWidth="1"/>
    <col min="2" max="2" width="15.7583333333333" customWidth="1"/>
    <col min="3" max="3" width="23" customWidth="1"/>
    <col min="4" max="4" width="13.625" customWidth="1"/>
    <col min="5" max="5" width="16.7583333333333" customWidth="1"/>
    <col min="6" max="7" width="23" customWidth="1"/>
    <col min="8" max="8" width="27" customWidth="1"/>
  </cols>
  <sheetData>
    <row r="1" ht="18.75" spans="1:1">
      <c r="A1" s="1" t="s">
        <v>0</v>
      </c>
    </row>
    <row r="2" ht="6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49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14747</v>
      </c>
      <c r="C6" s="10">
        <v>14059</v>
      </c>
      <c r="D6" s="10"/>
      <c r="E6" s="10">
        <v>688</v>
      </c>
      <c r="F6" s="10"/>
      <c r="G6" s="10"/>
      <c r="H6" s="11" t="s">
        <v>14</v>
      </c>
    </row>
    <row r="7" ht="45" spans="1:8">
      <c r="A7" s="12" t="s">
        <v>15</v>
      </c>
      <c r="B7" s="10">
        <v>6336</v>
      </c>
      <c r="C7" s="10">
        <v>5648</v>
      </c>
      <c r="D7" s="10"/>
      <c r="E7" s="10">
        <v>688</v>
      </c>
      <c r="F7" s="10"/>
      <c r="G7" s="10"/>
      <c r="H7" s="11"/>
    </row>
    <row r="8" ht="45" spans="1:8">
      <c r="A8" s="12" t="s">
        <v>16</v>
      </c>
      <c r="B8" s="10">
        <v>6036</v>
      </c>
      <c r="C8" s="10">
        <v>5548</v>
      </c>
      <c r="D8" s="10"/>
      <c r="E8" s="10">
        <v>488</v>
      </c>
      <c r="F8" s="10"/>
      <c r="G8" s="10"/>
      <c r="H8" s="11"/>
    </row>
    <row r="9" ht="45" spans="1:8">
      <c r="A9" s="12" t="s">
        <v>17</v>
      </c>
      <c r="B9" s="10">
        <v>6036</v>
      </c>
      <c r="C9" s="10">
        <v>5548</v>
      </c>
      <c r="D9" s="10"/>
      <c r="E9" s="10">
        <v>488</v>
      </c>
      <c r="F9" s="10"/>
      <c r="G9" s="10"/>
      <c r="H9" s="11"/>
    </row>
    <row r="10" ht="45" spans="1:8">
      <c r="A10" s="12" t="s">
        <v>18</v>
      </c>
      <c r="B10" s="10">
        <v>300</v>
      </c>
      <c r="C10" s="10">
        <v>100</v>
      </c>
      <c r="D10" s="10"/>
      <c r="E10" s="10">
        <v>200</v>
      </c>
      <c r="F10" s="10"/>
      <c r="G10" s="10"/>
      <c r="H10" s="11"/>
    </row>
    <row r="11" ht="45" spans="1:8">
      <c r="A11" s="12" t="s">
        <v>17</v>
      </c>
      <c r="B11" s="10">
        <v>300</v>
      </c>
      <c r="C11" s="10">
        <v>100</v>
      </c>
      <c r="D11" s="10"/>
      <c r="E11" s="10">
        <v>200</v>
      </c>
      <c r="F11" s="10"/>
      <c r="G11" s="10"/>
      <c r="H11" s="11"/>
    </row>
    <row r="12" ht="45" spans="1:19">
      <c r="A12" s="12" t="s">
        <v>19</v>
      </c>
      <c r="B12" s="10"/>
      <c r="C12" s="10"/>
      <c r="D12" s="10"/>
      <c r="E12" s="10"/>
      <c r="F12" s="10"/>
      <c r="G12" s="10"/>
      <c r="H12" s="11"/>
      <c r="S12">
        <v>42.45</v>
      </c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6336</v>
      </c>
      <c r="C14" s="10">
        <v>5648</v>
      </c>
      <c r="D14" s="10"/>
      <c r="E14" s="10">
        <v>688</v>
      </c>
      <c r="F14" s="10"/>
      <c r="G14" s="10"/>
      <c r="H14" s="11" t="s">
        <v>21</v>
      </c>
    </row>
    <row r="15" ht="45" spans="1:8">
      <c r="A15" s="12" t="s">
        <v>22</v>
      </c>
      <c r="B15" s="10">
        <v>6889</v>
      </c>
      <c r="C15" s="10">
        <v>6889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6889</v>
      </c>
      <c r="C16" s="10">
        <v>6889</v>
      </c>
      <c r="D16" s="10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>
        <v>1522</v>
      </c>
      <c r="C19" s="10">
        <v>1522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31"/>
    </row>
    <row r="21" ht="93.75" spans="1:8">
      <c r="A21" s="12" t="s">
        <v>30</v>
      </c>
      <c r="B21" s="14">
        <v>8183.994738</v>
      </c>
      <c r="C21" s="14">
        <v>7846.832538</v>
      </c>
      <c r="D21" s="14"/>
      <c r="E21" s="14">
        <v>337.1622</v>
      </c>
      <c r="F21" s="10"/>
      <c r="G21" s="10"/>
      <c r="H21" s="11" t="s">
        <v>31</v>
      </c>
    </row>
    <row r="22" ht="150" spans="1:8">
      <c r="A22" s="12" t="s">
        <v>32</v>
      </c>
      <c r="B22" s="16">
        <v>0.554959974096426</v>
      </c>
      <c r="C22" s="16">
        <v>0.558135894302582</v>
      </c>
      <c r="D22" s="16"/>
      <c r="E22" s="16">
        <v>0.490061337209302</v>
      </c>
      <c r="F22" s="16"/>
      <c r="G22" s="16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510.937264</v>
      </c>
      <c r="C24" s="25">
        <v>510.937264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0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灵川</vt:lpstr>
      <vt:lpstr>全州</vt:lpstr>
      <vt:lpstr>兴安</vt:lpstr>
      <vt:lpstr>永福</vt:lpstr>
      <vt:lpstr>阳朔</vt:lpstr>
      <vt:lpstr>灌阳</vt:lpstr>
      <vt:lpstr>龙胜</vt:lpstr>
      <vt:lpstr>资源</vt:lpstr>
      <vt:lpstr>平乐</vt:lpstr>
      <vt:lpstr>荔浦</vt:lpstr>
      <vt:lpstr>恭城</vt:lpstr>
      <vt:lpstr>临桂</vt:lpstr>
      <vt:lpstr>雁山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吃面包 ✿◡_ゞ</cp:lastModifiedBy>
  <dcterms:created xsi:type="dcterms:W3CDTF">2022-03-12T01:50:00Z</dcterms:created>
  <dcterms:modified xsi:type="dcterms:W3CDTF">2022-07-04T03:51:17Z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F96F254E69A646299F1E1BC0AF6257B4</vt:lpwstr>
  </property>
</Properties>
</file>